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Finance\Finance Management\Spending Controls\14-15 returns\SCS &amp; NED Expenses\Q3 workings\confirmed\"/>
    </mc:Choice>
  </mc:AlternateContent>
  <bookViews>
    <workbookView xWindow="0" yWindow="0" windowWidth="28800" windowHeight="13035"/>
  </bookViews>
  <sheets>
    <sheet name="Sheet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B22" i="1"/>
  <c r="F22" i="1"/>
  <c r="H22" i="1"/>
  <c r="J22" i="1"/>
  <c r="J29" i="1" s="1"/>
  <c r="B35" i="1"/>
  <c r="G35" i="1"/>
  <c r="J35" i="1" s="1"/>
  <c r="H35" i="1"/>
  <c r="F36" i="1"/>
  <c r="J36" i="1" s="1"/>
  <c r="G36" i="1"/>
  <c r="H36" i="1"/>
  <c r="H37" i="1"/>
  <c r="J37" i="1"/>
  <c r="G38" i="1"/>
  <c r="J38" i="1" s="1"/>
  <c r="H38" i="1"/>
  <c r="B39" i="1"/>
  <c r="H39" i="1"/>
  <c r="J39" i="1" s="1"/>
  <c r="G40" i="1"/>
  <c r="J40" i="1"/>
  <c r="J41" i="1"/>
  <c r="G42" i="1"/>
  <c r="J42" i="1"/>
  <c r="J49" i="1" l="1"/>
</calcChain>
</file>

<file path=xl/sharedStrings.xml><?xml version="1.0" encoding="utf-8"?>
<sst xmlns="http://schemas.openxmlformats.org/spreadsheetml/2006/main" count="75" uniqueCount="29">
  <si>
    <t>Total Expenses for Q3</t>
  </si>
  <si>
    <t>Official meeting</t>
  </si>
  <si>
    <t>Milton Keynes</t>
  </si>
  <si>
    <t>London</t>
  </si>
  <si>
    <t>Conference</t>
  </si>
  <si>
    <t>Birmingham</t>
  </si>
  <si>
    <t>Sunningdale</t>
  </si>
  <si>
    <t>Swansea</t>
  </si>
  <si>
    <t>Accommodation/Meals</t>
  </si>
  <si>
    <t>Taxi/Car</t>
  </si>
  <si>
    <t>Rail</t>
  </si>
  <si>
    <t>Air</t>
  </si>
  <si>
    <t>To</t>
  </si>
  <si>
    <t>From</t>
  </si>
  <si>
    <t>Total Cost £</t>
  </si>
  <si>
    <t>Other (Incluiding Hospitality Given)</t>
  </si>
  <si>
    <t>Travel</t>
  </si>
  <si>
    <t>Purpose</t>
  </si>
  <si>
    <t>Destination</t>
  </si>
  <si>
    <t>Dates</t>
  </si>
  <si>
    <t>Oct to Dec 2014</t>
  </si>
  <si>
    <t>Expenses:</t>
  </si>
  <si>
    <t>Total Expenses for Q2</t>
  </si>
  <si>
    <t>July to Sept 2014</t>
  </si>
  <si>
    <t>Total Expenses for Q1</t>
  </si>
  <si>
    <t>Nil</t>
  </si>
  <si>
    <t>April-June 2014</t>
  </si>
  <si>
    <t>Barny Todd</t>
  </si>
  <si>
    <t>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</si>
</sst>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1" fillId="0" borderId="1" xfId="0" applyNumberFormat="1" applyFont="1" applyBorder="1"/>
    <xf numFmtId="0" fontId="1" fillId="0" borderId="0" xfId="0" applyFont="1" applyAlignment="1">
      <alignment horizontal="right"/>
    </xf>
    <xf numFmtId="4" fontId="0" fillId="0" borderId="2" xfId="0" applyNumberFormat="1" applyBorder="1" applyAlignment="1">
      <alignment horizontal="right" vertical="center"/>
    </xf>
    <xf numFmtId="4" fontId="0" fillId="0" borderId="3" xfId="0" applyNumberFormat="1" applyFill="1" applyBorder="1" applyAlignment="1">
      <alignment horizontal="right" vertical="center"/>
    </xf>
    <xf numFmtId="4" fontId="0" fillId="0" borderId="4" xfId="0" applyNumberFormat="1" applyFill="1" applyBorder="1" applyAlignment="1">
      <alignment horizontal="right"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Fill="1" applyBorder="1" applyAlignment="1">
      <alignment horizontal="right" vertical="center" wrapText="1"/>
    </xf>
    <xf numFmtId="14" fontId="0" fillId="0" borderId="4" xfId="0" applyNumberFormat="1" applyBorder="1" applyAlignment="1">
      <alignment horizontal="right" vertical="center"/>
    </xf>
    <xf numFmtId="4" fontId="0" fillId="0" borderId="4" xfId="0" applyNumberFormat="1" applyFont="1" applyFill="1" applyBorder="1" applyAlignment="1">
      <alignment horizontal="right" vertical="center"/>
    </xf>
    <xf numFmtId="4" fontId="0" fillId="0" borderId="5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horizontal="right" vertical="center"/>
    </xf>
    <xf numFmtId="14" fontId="0" fillId="0" borderId="4" xfId="0" applyNumberFormat="1" applyFont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11" xfId="0" applyNumberForma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0" xfId="0" applyFont="1"/>
    <xf numFmtId="0" fontId="0" fillId="2" borderId="9" xfId="0" applyFill="1" applyBorder="1" applyAlignment="1">
      <alignment horizont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19" workbookViewId="0">
      <selection activeCell="F16" sqref="F16"/>
    </sheetView>
  </sheetViews>
  <sheetFormatPr defaultRowHeight="15" x14ac:dyDescent="0.25"/>
  <cols>
    <col min="1" max="2" width="10.7109375" bestFit="1" customWidth="1"/>
    <col min="3" max="3" width="15.7109375" bestFit="1" customWidth="1"/>
    <col min="4" max="4" width="21.42578125" customWidth="1"/>
    <col min="5" max="5" width="3.5703125" bestFit="1" customWidth="1"/>
    <col min="6" max="6" width="6.5703125" bestFit="1" customWidth="1"/>
    <col min="7" max="7" width="8.28515625" bestFit="1" customWidth="1"/>
    <col min="8" max="8" width="22" bestFit="1" customWidth="1"/>
    <col min="9" max="9" width="9" bestFit="1" customWidth="1"/>
    <col min="10" max="10" width="11.140625" bestFit="1" customWidth="1"/>
  </cols>
  <sheetData>
    <row r="1" spans="1:10" x14ac:dyDescent="0.25">
      <c r="A1" s="31" t="s">
        <v>28</v>
      </c>
      <c r="B1" s="31"/>
      <c r="C1" s="31" t="s">
        <v>27</v>
      </c>
    </row>
    <row r="2" spans="1:10" x14ac:dyDescent="0.25">
      <c r="A2" s="33" t="s">
        <v>21</v>
      </c>
      <c r="B2" s="33"/>
      <c r="C2" s="33" t="s">
        <v>26</v>
      </c>
    </row>
    <row r="4" spans="1:10" ht="75.75" thickBot="1" x14ac:dyDescent="0.3">
      <c r="A4" s="30" t="s">
        <v>19</v>
      </c>
      <c r="B4" s="29"/>
      <c r="C4" s="25" t="s">
        <v>18</v>
      </c>
      <c r="D4" s="25" t="s">
        <v>17</v>
      </c>
      <c r="E4" s="28" t="s">
        <v>16</v>
      </c>
      <c r="F4" s="28"/>
      <c r="G4" s="28"/>
      <c r="H4" s="28"/>
      <c r="I4" s="27" t="s">
        <v>15</v>
      </c>
      <c r="J4" s="26" t="s">
        <v>14</v>
      </c>
    </row>
    <row r="5" spans="1:10" x14ac:dyDescent="0.25">
      <c r="A5" s="25" t="s">
        <v>13</v>
      </c>
      <c r="B5" s="25" t="s">
        <v>12</v>
      </c>
      <c r="C5" s="25"/>
      <c r="D5" s="24"/>
      <c r="E5" s="23" t="s">
        <v>11</v>
      </c>
      <c r="F5" s="22" t="s">
        <v>10</v>
      </c>
      <c r="G5" s="22" t="s">
        <v>9</v>
      </c>
      <c r="H5" s="22" t="s">
        <v>8</v>
      </c>
      <c r="I5" s="21"/>
      <c r="J5" s="20"/>
    </row>
    <row r="6" spans="1:10" x14ac:dyDescent="0.25">
      <c r="A6" s="11" t="s">
        <v>25</v>
      </c>
      <c r="B6" s="11" t="s">
        <v>25</v>
      </c>
      <c r="C6" s="8" t="s">
        <v>25</v>
      </c>
      <c r="D6" s="10" t="s">
        <v>25</v>
      </c>
      <c r="E6" s="19" t="s">
        <v>25</v>
      </c>
      <c r="F6" s="18" t="s">
        <v>25</v>
      </c>
      <c r="G6" s="18" t="s">
        <v>25</v>
      </c>
      <c r="H6" s="18" t="s">
        <v>25</v>
      </c>
      <c r="I6" s="17" t="s">
        <v>25</v>
      </c>
      <c r="J6" s="3" t="s">
        <v>25</v>
      </c>
    </row>
    <row r="7" spans="1:10" x14ac:dyDescent="0.25">
      <c r="A7" s="11"/>
      <c r="B7" s="11"/>
      <c r="C7" s="8"/>
      <c r="D7" s="10"/>
      <c r="E7" s="19"/>
      <c r="F7" s="18"/>
      <c r="G7" s="18"/>
      <c r="H7" s="18"/>
      <c r="I7" s="17"/>
      <c r="J7" s="3"/>
    </row>
    <row r="8" spans="1:10" x14ac:dyDescent="0.25">
      <c r="A8" s="11"/>
      <c r="B8" s="9"/>
      <c r="C8" s="8"/>
      <c r="D8" s="10"/>
      <c r="E8" s="6"/>
      <c r="F8" s="5"/>
      <c r="G8" s="5"/>
      <c r="H8" s="5"/>
      <c r="I8" s="4"/>
      <c r="J8" s="3"/>
    </row>
    <row r="9" spans="1:10" x14ac:dyDescent="0.25">
      <c r="A9" s="11"/>
      <c r="B9" s="9"/>
      <c r="C9" s="8"/>
      <c r="D9" s="10"/>
      <c r="E9" s="6"/>
      <c r="F9" s="5"/>
      <c r="G9" s="5"/>
      <c r="H9" s="5"/>
      <c r="I9" s="4"/>
      <c r="J9" s="3"/>
    </row>
    <row r="10" spans="1:10" x14ac:dyDescent="0.25">
      <c r="A10" s="11"/>
      <c r="B10" s="11"/>
      <c r="C10" s="8"/>
      <c r="D10" s="10"/>
      <c r="E10" s="6"/>
      <c r="F10" s="5"/>
      <c r="G10" s="5"/>
      <c r="H10" s="5"/>
      <c r="I10" s="4"/>
      <c r="J10" s="3"/>
    </row>
    <row r="11" spans="1:10" x14ac:dyDescent="0.25">
      <c r="A11" s="11"/>
      <c r="B11" s="11"/>
      <c r="C11" s="8"/>
      <c r="D11" s="10"/>
      <c r="E11" s="6"/>
      <c r="F11" s="5"/>
      <c r="G11" s="5"/>
      <c r="H11" s="5"/>
      <c r="I11" s="4"/>
      <c r="J11" s="3"/>
    </row>
    <row r="12" spans="1:10" x14ac:dyDescent="0.25">
      <c r="A12" s="9"/>
      <c r="B12" s="9"/>
      <c r="C12" s="8"/>
      <c r="D12" s="7"/>
      <c r="E12" s="6"/>
      <c r="F12" s="5"/>
      <c r="G12" s="5"/>
      <c r="H12" s="5"/>
      <c r="I12" s="4"/>
      <c r="J12" s="3"/>
    </row>
    <row r="13" spans="1:10" x14ac:dyDescent="0.25">
      <c r="A13" s="9"/>
      <c r="B13" s="9"/>
      <c r="C13" s="8"/>
      <c r="D13" s="7"/>
      <c r="E13" s="6"/>
      <c r="F13" s="5"/>
      <c r="G13" s="5"/>
      <c r="H13" s="5"/>
      <c r="I13" s="4"/>
      <c r="J13" s="3"/>
    </row>
    <row r="15" spans="1:10" x14ac:dyDescent="0.25">
      <c r="H15" s="2" t="s">
        <v>24</v>
      </c>
      <c r="I15" s="2"/>
      <c r="J15" s="1">
        <f>SUM(J6:J14)</f>
        <v>0</v>
      </c>
    </row>
    <row r="18" spans="1:10" x14ac:dyDescent="0.25">
      <c r="A18" s="31" t="s">
        <v>21</v>
      </c>
      <c r="B18" s="31"/>
      <c r="C18" s="31" t="s">
        <v>23</v>
      </c>
    </row>
    <row r="20" spans="1:10" ht="75.75" thickBot="1" x14ac:dyDescent="0.3">
      <c r="A20" s="30" t="s">
        <v>19</v>
      </c>
      <c r="B20" s="29"/>
      <c r="C20" s="25" t="s">
        <v>18</v>
      </c>
      <c r="D20" s="25" t="s">
        <v>17</v>
      </c>
      <c r="E20" s="28" t="s">
        <v>16</v>
      </c>
      <c r="F20" s="28"/>
      <c r="G20" s="28"/>
      <c r="H20" s="28"/>
      <c r="I20" s="27" t="s">
        <v>15</v>
      </c>
      <c r="J20" s="26" t="s">
        <v>14</v>
      </c>
    </row>
    <row r="21" spans="1:10" x14ac:dyDescent="0.25">
      <c r="A21" s="25" t="s">
        <v>13</v>
      </c>
      <c r="B21" s="25" t="s">
        <v>12</v>
      </c>
      <c r="C21" s="25"/>
      <c r="D21" s="24"/>
      <c r="E21" s="23" t="s">
        <v>11</v>
      </c>
      <c r="F21" s="22" t="s">
        <v>10</v>
      </c>
      <c r="G21" s="22" t="s">
        <v>9</v>
      </c>
      <c r="H21" s="32" t="s">
        <v>8</v>
      </c>
      <c r="I21" s="21"/>
      <c r="J21" s="20"/>
    </row>
    <row r="22" spans="1:10" x14ac:dyDescent="0.25">
      <c r="A22" s="11">
        <v>41912</v>
      </c>
      <c r="B22" s="11">
        <f>A22</f>
        <v>41912</v>
      </c>
      <c r="C22" s="8" t="s">
        <v>7</v>
      </c>
      <c r="D22" s="10" t="s">
        <v>1</v>
      </c>
      <c r="E22" s="6"/>
      <c r="F22" s="5">
        <f>131.7</f>
        <v>131.69999999999999</v>
      </c>
      <c r="G22" s="5">
        <v>5</v>
      </c>
      <c r="H22" s="5">
        <f>120.56+26</f>
        <v>146.56</v>
      </c>
      <c r="I22" s="4"/>
      <c r="J22" s="3">
        <f>SUM(E22:I22)</f>
        <v>283.26</v>
      </c>
    </row>
    <row r="23" spans="1:10" x14ac:dyDescent="0.25">
      <c r="A23" s="11"/>
      <c r="B23" s="11"/>
      <c r="C23" s="8"/>
      <c r="D23" s="10"/>
      <c r="E23" s="6"/>
      <c r="F23" s="5"/>
      <c r="G23" s="5"/>
      <c r="H23" s="5"/>
      <c r="I23" s="4"/>
      <c r="J23" s="3"/>
    </row>
    <row r="24" spans="1:10" x14ac:dyDescent="0.25">
      <c r="A24" s="11"/>
      <c r="B24" s="9"/>
      <c r="C24" s="8"/>
      <c r="D24" s="10"/>
      <c r="E24" s="6"/>
      <c r="F24" s="5"/>
      <c r="G24" s="5"/>
      <c r="H24" s="5"/>
      <c r="I24" s="4"/>
      <c r="J24" s="3"/>
    </row>
    <row r="25" spans="1:10" x14ac:dyDescent="0.25">
      <c r="A25" s="11"/>
      <c r="B25" s="9"/>
      <c r="C25" s="8"/>
      <c r="D25" s="10"/>
      <c r="E25" s="6"/>
      <c r="F25" s="5"/>
      <c r="G25" s="5"/>
      <c r="H25" s="5"/>
      <c r="I25" s="4"/>
      <c r="J25" s="3"/>
    </row>
    <row r="26" spans="1:10" x14ac:dyDescent="0.25">
      <c r="A26" s="11"/>
      <c r="B26" s="11"/>
      <c r="C26" s="8"/>
      <c r="D26" s="10"/>
      <c r="E26" s="6"/>
      <c r="F26" s="5"/>
      <c r="G26" s="5"/>
      <c r="H26" s="5"/>
      <c r="I26" s="4"/>
      <c r="J26" s="3"/>
    </row>
    <row r="27" spans="1:10" x14ac:dyDescent="0.25">
      <c r="A27" s="9"/>
      <c r="B27" s="9"/>
      <c r="C27" s="8"/>
      <c r="D27" s="7"/>
      <c r="E27" s="6"/>
      <c r="F27" s="5"/>
      <c r="G27" s="5"/>
      <c r="H27" s="5"/>
      <c r="I27" s="4"/>
      <c r="J27" s="3"/>
    </row>
    <row r="29" spans="1:10" x14ac:dyDescent="0.25">
      <c r="H29" s="2" t="s">
        <v>22</v>
      </c>
      <c r="I29" s="2"/>
      <c r="J29" s="1">
        <f>SUM(J22:J28)</f>
        <v>283.26</v>
      </c>
    </row>
    <row r="31" spans="1:10" x14ac:dyDescent="0.25">
      <c r="A31" s="31" t="s">
        <v>21</v>
      </c>
      <c r="B31" s="31"/>
      <c r="C31" s="31" t="s">
        <v>20</v>
      </c>
    </row>
    <row r="33" spans="1:10" ht="75.75" thickBot="1" x14ac:dyDescent="0.3">
      <c r="A33" s="30" t="s">
        <v>19</v>
      </c>
      <c r="B33" s="29"/>
      <c r="C33" s="25" t="s">
        <v>18</v>
      </c>
      <c r="D33" s="25" t="s">
        <v>17</v>
      </c>
      <c r="E33" s="28" t="s">
        <v>16</v>
      </c>
      <c r="F33" s="28"/>
      <c r="G33" s="28"/>
      <c r="H33" s="28"/>
      <c r="I33" s="27" t="s">
        <v>15</v>
      </c>
      <c r="J33" s="26" t="s">
        <v>14</v>
      </c>
    </row>
    <row r="34" spans="1:10" x14ac:dyDescent="0.25">
      <c r="A34" s="25" t="s">
        <v>13</v>
      </c>
      <c r="B34" s="25" t="s">
        <v>12</v>
      </c>
      <c r="C34" s="25"/>
      <c r="D34" s="24"/>
      <c r="E34" s="23" t="s">
        <v>11</v>
      </c>
      <c r="F34" s="22" t="s">
        <v>10</v>
      </c>
      <c r="G34" s="22" t="s">
        <v>9</v>
      </c>
      <c r="H34" s="22" t="s">
        <v>8</v>
      </c>
      <c r="I34" s="21"/>
      <c r="J34" s="20"/>
    </row>
    <row r="35" spans="1:10" x14ac:dyDescent="0.25">
      <c r="A35" s="11">
        <v>41913</v>
      </c>
      <c r="B35" s="11">
        <f>A35</f>
        <v>41913</v>
      </c>
      <c r="C35" s="8" t="s">
        <v>7</v>
      </c>
      <c r="D35" s="10" t="s">
        <v>1</v>
      </c>
      <c r="E35" s="19"/>
      <c r="F35" s="18"/>
      <c r="G35" s="18">
        <f>12+11+24</f>
        <v>47</v>
      </c>
      <c r="H35" s="18">
        <f>10.95+5</f>
        <v>15.95</v>
      </c>
      <c r="I35" s="17"/>
      <c r="J35" s="3">
        <f>SUM(E35:I35)</f>
        <v>62.95</v>
      </c>
    </row>
    <row r="36" spans="1:10" x14ac:dyDescent="0.25">
      <c r="A36" s="11">
        <v>41932</v>
      </c>
      <c r="B36" s="11">
        <v>41935</v>
      </c>
      <c r="C36" s="8" t="s">
        <v>7</v>
      </c>
      <c r="D36" s="10" t="s">
        <v>1</v>
      </c>
      <c r="E36" s="19"/>
      <c r="F36" s="18">
        <f>102.12</f>
        <v>102.12</v>
      </c>
      <c r="G36" s="18">
        <f>5+12+13+12+12+12+10+35</f>
        <v>111</v>
      </c>
      <c r="H36" s="18">
        <f>241.56+18.7+15.95+15.45+15</f>
        <v>306.65999999999997</v>
      </c>
      <c r="I36" s="17"/>
      <c r="J36" s="3">
        <f>SUM(E36:I36)</f>
        <v>519.78</v>
      </c>
    </row>
    <row r="37" spans="1:10" x14ac:dyDescent="0.25">
      <c r="A37" s="11">
        <v>41946</v>
      </c>
      <c r="B37" s="11">
        <v>41948</v>
      </c>
      <c r="C37" s="8" t="s">
        <v>6</v>
      </c>
      <c r="D37" s="10" t="s">
        <v>4</v>
      </c>
      <c r="E37" s="6"/>
      <c r="F37" s="5"/>
      <c r="G37" s="5">
        <v>31.59</v>
      </c>
      <c r="H37" s="5">
        <f>300+10</f>
        <v>310</v>
      </c>
      <c r="I37" s="4"/>
      <c r="J37" s="3">
        <f>SUM(E37:I37)</f>
        <v>341.59</v>
      </c>
    </row>
    <row r="38" spans="1:10" x14ac:dyDescent="0.25">
      <c r="A38" s="11">
        <v>41954</v>
      </c>
      <c r="B38" s="11">
        <v>41955</v>
      </c>
      <c r="C38" s="8" t="s">
        <v>5</v>
      </c>
      <c r="D38" s="10" t="s">
        <v>4</v>
      </c>
      <c r="E38" s="6"/>
      <c r="F38" s="5"/>
      <c r="G38" s="5">
        <f>89.44+9</f>
        <v>98.44</v>
      </c>
      <c r="H38" s="5">
        <f>379+5</f>
        <v>384</v>
      </c>
      <c r="I38" s="4"/>
      <c r="J38" s="3">
        <f>SUM(E38:I38)</f>
        <v>482.44</v>
      </c>
    </row>
    <row r="39" spans="1:10" x14ac:dyDescent="0.25">
      <c r="A39" s="16">
        <v>41967</v>
      </c>
      <c r="B39" s="16">
        <f>A39</f>
        <v>41967</v>
      </c>
      <c r="C39" s="15" t="s">
        <v>2</v>
      </c>
      <c r="D39" s="14" t="s">
        <v>1</v>
      </c>
      <c r="E39" s="13"/>
      <c r="F39" s="12"/>
      <c r="G39" s="12">
        <v>46.26</v>
      </c>
      <c r="H39" s="12">
        <f>5.99</f>
        <v>5.99</v>
      </c>
      <c r="I39" s="4"/>
      <c r="J39" s="3">
        <f>SUM(E39:I39)</f>
        <v>52.25</v>
      </c>
    </row>
    <row r="40" spans="1:10" x14ac:dyDescent="0.25">
      <c r="A40" s="16">
        <v>41970</v>
      </c>
      <c r="B40" s="16">
        <v>41970</v>
      </c>
      <c r="C40" s="15" t="s">
        <v>3</v>
      </c>
      <c r="D40" s="14" t="s">
        <v>1</v>
      </c>
      <c r="E40" s="13"/>
      <c r="F40" s="12"/>
      <c r="G40" s="12">
        <f>10.8+15</f>
        <v>25.8</v>
      </c>
      <c r="H40" s="12"/>
      <c r="I40" s="4"/>
      <c r="J40" s="3">
        <f>SUM(E40:I40)</f>
        <v>25.8</v>
      </c>
    </row>
    <row r="41" spans="1:10" x14ac:dyDescent="0.25">
      <c r="A41" s="16">
        <v>41974</v>
      </c>
      <c r="B41" s="16">
        <v>41974</v>
      </c>
      <c r="C41" s="15" t="s">
        <v>2</v>
      </c>
      <c r="D41" s="14" t="s">
        <v>1</v>
      </c>
      <c r="E41" s="13"/>
      <c r="F41" s="12"/>
      <c r="G41" s="12">
        <v>46.26</v>
      </c>
      <c r="H41" s="12"/>
      <c r="I41" s="4"/>
      <c r="J41" s="3">
        <f>SUM(E41:I41)</f>
        <v>46.26</v>
      </c>
    </row>
    <row r="42" spans="1:10" x14ac:dyDescent="0.25">
      <c r="A42" s="16">
        <v>41989</v>
      </c>
      <c r="B42" s="16">
        <v>41989</v>
      </c>
      <c r="C42" s="15" t="s">
        <v>2</v>
      </c>
      <c r="D42" s="14" t="s">
        <v>1</v>
      </c>
      <c r="E42" s="13"/>
      <c r="F42" s="12"/>
      <c r="G42" s="12">
        <f>46.26</f>
        <v>46.26</v>
      </c>
      <c r="H42" s="12"/>
      <c r="I42" s="4"/>
      <c r="J42" s="3">
        <f>SUM(E42:I42)</f>
        <v>46.26</v>
      </c>
    </row>
    <row r="43" spans="1:10" x14ac:dyDescent="0.25">
      <c r="A43" s="11"/>
      <c r="B43" s="11"/>
      <c r="C43" s="8"/>
      <c r="D43" s="10"/>
      <c r="E43" s="6"/>
      <c r="F43" s="5"/>
      <c r="G43" s="5"/>
      <c r="H43" s="5"/>
      <c r="I43" s="4"/>
      <c r="J43" s="3"/>
    </row>
    <row r="44" spans="1:10" x14ac:dyDescent="0.25">
      <c r="A44" s="11"/>
      <c r="B44" s="11"/>
      <c r="C44" s="8"/>
      <c r="D44" s="10"/>
      <c r="E44" s="6"/>
      <c r="F44" s="5"/>
      <c r="G44" s="5"/>
      <c r="H44" s="5"/>
      <c r="I44" s="4"/>
      <c r="J44" s="3"/>
    </row>
    <row r="45" spans="1:10" x14ac:dyDescent="0.25">
      <c r="A45" s="11"/>
      <c r="B45" s="11"/>
      <c r="C45" s="8"/>
      <c r="D45" s="10"/>
      <c r="E45" s="6"/>
      <c r="F45" s="5"/>
      <c r="G45" s="5"/>
      <c r="H45" s="5"/>
      <c r="I45" s="4"/>
      <c r="J45" s="3"/>
    </row>
    <row r="46" spans="1:10" x14ac:dyDescent="0.25">
      <c r="A46" s="9"/>
      <c r="B46" s="9"/>
      <c r="C46" s="8"/>
      <c r="D46" s="7"/>
      <c r="E46" s="6"/>
      <c r="F46" s="5"/>
      <c r="G46" s="5"/>
      <c r="H46" s="5"/>
      <c r="I46" s="4"/>
      <c r="J46" s="3"/>
    </row>
    <row r="47" spans="1:10" x14ac:dyDescent="0.25">
      <c r="A47" s="9"/>
      <c r="B47" s="9"/>
      <c r="C47" s="8"/>
      <c r="D47" s="7"/>
      <c r="E47" s="6"/>
      <c r="F47" s="5"/>
      <c r="G47" s="5"/>
      <c r="H47" s="5"/>
      <c r="I47" s="4"/>
      <c r="J47" s="3"/>
    </row>
    <row r="49" spans="8:10" x14ac:dyDescent="0.25">
      <c r="H49" s="2" t="s">
        <v>0</v>
      </c>
      <c r="I49" s="2"/>
      <c r="J49" s="1">
        <f>SUM(J35:J48)</f>
        <v>1577.33</v>
      </c>
    </row>
  </sheetData>
  <mergeCells count="9">
    <mergeCell ref="A33:B33"/>
    <mergeCell ref="E33:H33"/>
    <mergeCell ref="H49:I49"/>
    <mergeCell ref="A4:B4"/>
    <mergeCell ref="E4:H4"/>
    <mergeCell ref="H15:I15"/>
    <mergeCell ref="A20:B20"/>
    <mergeCell ref="E20:H20"/>
    <mergeCell ref="H29:I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Sheet6</vt:lpstr>
    </vt:vector>
  </TitlesOfParts>
  <Company>Serious Fraud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Smart</dc:creator>
  <cp:lastModifiedBy>Anne Smart</cp:lastModifiedBy>
  <dcterms:created xsi:type="dcterms:W3CDTF">2015-03-17T14:13:05Z</dcterms:created>
  <dcterms:modified xsi:type="dcterms:W3CDTF">2015-03-17T14:13:37Z</dcterms:modified>
</cp:coreProperties>
</file>