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Finance\Finance Management\Spending Controls\13-14 returns\SCS_NED_Expenses\confirmed\"/>
    </mc:Choice>
  </mc:AlternateContent>
  <bookViews>
    <workbookView xWindow="0" yWindow="0" windowWidth="17970" windowHeight="9510" activeTab="3"/>
  </bookViews>
  <sheets>
    <sheet name="Apr-June" sheetId="2" r:id="rId1"/>
    <sheet name="Jul-Sep" sheetId="3" r:id="rId2"/>
    <sheet name="Oct-Dec" sheetId="4" r:id="rId3"/>
    <sheet name="Jan- March" sheetId="5" r:id="rId4"/>
  </sheets>
  <calcPr calcId="152511"/>
</workbook>
</file>

<file path=xl/calcChain.xml><?xml version="1.0" encoding="utf-8"?>
<calcChain xmlns="http://schemas.openxmlformats.org/spreadsheetml/2006/main">
  <c r="J16" i="5" l="1"/>
  <c r="B16" i="5"/>
  <c r="J13" i="5" l="1"/>
  <c r="H12" i="5"/>
  <c r="G12" i="5" l="1"/>
  <c r="J9" i="5" l="1"/>
  <c r="J10" i="5"/>
  <c r="J8" i="5"/>
  <c r="J7" i="5"/>
  <c r="J6" i="5"/>
  <c r="J15" i="5"/>
  <c r="J14" i="5"/>
  <c r="J12" i="5"/>
  <c r="J11" i="5"/>
  <c r="J19" i="5" l="1"/>
  <c r="G11" i="3" l="1"/>
  <c r="J8" i="3" l="1"/>
  <c r="J11" i="3"/>
  <c r="J7" i="3"/>
  <c r="J6" i="3"/>
  <c r="J10" i="3"/>
  <c r="J12" i="3"/>
  <c r="J14" i="3"/>
  <c r="J15" i="3"/>
  <c r="J9" i="3"/>
  <c r="J16" i="3"/>
  <c r="J13" i="3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6" i="4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6" i="2"/>
  <c r="J32" i="4" l="1"/>
  <c r="J18" i="3"/>
  <c r="J23" i="2"/>
</calcChain>
</file>

<file path=xl/sharedStrings.xml><?xml version="1.0" encoding="utf-8"?>
<sst xmlns="http://schemas.openxmlformats.org/spreadsheetml/2006/main" count="193" uniqueCount="42">
  <si>
    <t>Total Expenses for Q1</t>
  </si>
  <si>
    <t>Official Meeting</t>
  </si>
  <si>
    <t>London</t>
  </si>
  <si>
    <t>Conference</t>
  </si>
  <si>
    <t>BEIJING</t>
  </si>
  <si>
    <t>BERNE BELP</t>
  </si>
  <si>
    <t>HONG KONG</t>
  </si>
  <si>
    <t>WASHINGTON</t>
  </si>
  <si>
    <t>DELHI</t>
  </si>
  <si>
    <t>Accommodation/Meals</t>
  </si>
  <si>
    <t>Taxi/Car</t>
  </si>
  <si>
    <t>Rail</t>
  </si>
  <si>
    <t>Air</t>
  </si>
  <si>
    <t>To</t>
  </si>
  <si>
    <t>From</t>
  </si>
  <si>
    <t>Other (Incluiding Hospitality Given)</t>
  </si>
  <si>
    <t>Travel</t>
  </si>
  <si>
    <t>Purpose</t>
  </si>
  <si>
    <t>Destination</t>
  </si>
  <si>
    <t>Dates</t>
  </si>
  <si>
    <t>April-June 2013</t>
  </si>
  <si>
    <t>Expenses:</t>
  </si>
  <si>
    <t>David Green</t>
  </si>
  <si>
    <t>Total Expenses for Q2</t>
  </si>
  <si>
    <t>July - September 2013</t>
  </si>
  <si>
    <t>Total Expenses for Q3</t>
  </si>
  <si>
    <t>Surrey</t>
  </si>
  <si>
    <t>October - December 2013</t>
  </si>
  <si>
    <t>Total Cost £</t>
  </si>
  <si>
    <t>Cambridge</t>
  </si>
  <si>
    <t xml:space="preserve">Symposium </t>
  </si>
  <si>
    <t>Footnote:</t>
  </si>
  <si>
    <t>Travel to Heathrow airport for flight to Japan</t>
  </si>
  <si>
    <t>To attend UNAFEI conference</t>
  </si>
  <si>
    <t>All expenses; accommodation, meals, flights paid by UNAFEI</t>
  </si>
  <si>
    <t>Return taxis home from Heathrow airport</t>
  </si>
  <si>
    <t>Gloucestershire</t>
  </si>
  <si>
    <t>Other (Including Hospitality Given)</t>
  </si>
  <si>
    <t>January  - March 2014</t>
  </si>
  <si>
    <t>Total Expenses for Q4</t>
  </si>
  <si>
    <t>Singapore</t>
  </si>
  <si>
    <t>ECAN Annual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</si>
</sst>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42" applyFont="1"/>
    <xf numFmtId="0" fontId="16" fillId="0" borderId="0" xfId="0" applyFont="1"/>
    <xf numFmtId="0" fontId="16" fillId="0" borderId="0" xfId="0" applyFont="1" applyAlignment="1">
      <alignment horizontal="center"/>
    </xf>
    <xf numFmtId="43" fontId="16" fillId="0" borderId="0" xfId="42" applyFont="1"/>
    <xf numFmtId="43" fontId="16" fillId="0" borderId="10" xfId="42" applyFont="1" applyBorder="1"/>
    <xf numFmtId="0" fontId="16" fillId="0" borderId="11" xfId="0" applyFont="1" applyBorder="1" applyAlignment="1">
      <alignment horizontal="center"/>
    </xf>
    <xf numFmtId="0" fontId="16" fillId="0" borderId="11" xfId="0" applyFont="1" applyBorder="1"/>
    <xf numFmtId="14" fontId="0" fillId="0" borderId="11" xfId="0" applyNumberFormat="1" applyBorder="1"/>
    <xf numFmtId="0" fontId="0" fillId="0" borderId="11" xfId="0" applyBorder="1"/>
    <xf numFmtId="0" fontId="16" fillId="0" borderId="11" xfId="0" applyFont="1" applyBorder="1" applyAlignment="1">
      <alignment horizontal="left" wrapText="1"/>
    </xf>
    <xf numFmtId="164" fontId="0" fillId="0" borderId="11" xfId="0" applyNumberFormat="1" applyBorder="1"/>
    <xf numFmtId="164" fontId="16" fillId="0" borderId="11" xfId="0" applyNumberFormat="1" applyFont="1" applyBorder="1"/>
    <xf numFmtId="164" fontId="0" fillId="0" borderId="0" xfId="0" applyNumberFormat="1"/>
    <xf numFmtId="164" fontId="16" fillId="0" borderId="0" xfId="0" applyNumberFormat="1" applyFont="1"/>
    <xf numFmtId="164" fontId="16" fillId="0" borderId="10" xfId="0" applyNumberFormat="1" applyFont="1" applyBorder="1"/>
    <xf numFmtId="164" fontId="0" fillId="0" borderId="11" xfId="42" applyNumberFormat="1" applyFont="1" applyBorder="1"/>
    <xf numFmtId="164" fontId="0" fillId="0" borderId="0" xfId="42" applyNumberFormat="1" applyFont="1"/>
    <xf numFmtId="164" fontId="16" fillId="0" borderId="0" xfId="42" applyNumberFormat="1" applyFont="1"/>
    <xf numFmtId="164" fontId="16" fillId="0" borderId="10" xfId="42" applyNumberFormat="1" applyFont="1" applyBorder="1"/>
    <xf numFmtId="164" fontId="16" fillId="0" borderId="11" xfId="42" applyNumberFormat="1" applyFont="1" applyBorder="1"/>
    <xf numFmtId="0" fontId="14" fillId="0" borderId="0" xfId="0" applyFont="1"/>
    <xf numFmtId="14" fontId="0" fillId="0" borderId="11" xfId="0" applyNumberFormat="1" applyFont="1" applyBorder="1"/>
    <xf numFmtId="16" fontId="0" fillId="0" borderId="0" xfId="0" applyNumberFormat="1"/>
    <xf numFmtId="0" fontId="16" fillId="0" borderId="11" xfId="0" applyFont="1" applyBorder="1" applyAlignment="1">
      <alignment horizontal="center"/>
    </xf>
    <xf numFmtId="164" fontId="0" fillId="0" borderId="11" xfId="0" applyNumberFormat="1" applyFont="1" applyBorder="1"/>
    <xf numFmtId="0" fontId="16" fillId="0" borderId="11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21" activeCellId="1" sqref="G11 G21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22.85546875" customWidth="1"/>
    <col min="4" max="4" width="19.140625" customWidth="1"/>
    <col min="5" max="5" width="15.28515625" customWidth="1"/>
    <col min="6" max="6" width="9.7109375" customWidth="1"/>
    <col min="7" max="7" width="8.28515625" bestFit="1" customWidth="1"/>
    <col min="8" max="8" width="22.140625" bestFit="1" customWidth="1"/>
    <col min="9" max="9" width="25.42578125" customWidth="1"/>
    <col min="10" max="10" width="11.140625" bestFit="1" customWidth="1"/>
  </cols>
  <sheetData>
    <row r="1" spans="1:10" x14ac:dyDescent="0.25">
      <c r="A1" s="2" t="s">
        <v>22</v>
      </c>
      <c r="B1" s="2"/>
      <c r="C1" s="2"/>
    </row>
    <row r="2" spans="1:10" x14ac:dyDescent="0.25">
      <c r="A2" s="2" t="s">
        <v>21</v>
      </c>
      <c r="B2" s="2"/>
      <c r="C2" s="2" t="s">
        <v>20</v>
      </c>
    </row>
    <row r="4" spans="1:10" s="3" customFormat="1" ht="30" x14ac:dyDescent="0.25">
      <c r="A4" s="26" t="s">
        <v>19</v>
      </c>
      <c r="B4" s="26"/>
      <c r="C4" s="6" t="s">
        <v>18</v>
      </c>
      <c r="D4" s="6" t="s">
        <v>17</v>
      </c>
      <c r="E4" s="26" t="s">
        <v>16</v>
      </c>
      <c r="F4" s="26"/>
      <c r="G4" s="26"/>
      <c r="H4" s="26"/>
      <c r="I4" s="10" t="s">
        <v>15</v>
      </c>
      <c r="J4" s="6" t="s">
        <v>28</v>
      </c>
    </row>
    <row r="5" spans="1:10" s="2" customFormat="1" x14ac:dyDescent="0.25">
      <c r="A5" s="6" t="s">
        <v>14</v>
      </c>
      <c r="B5" s="6" t="s">
        <v>13</v>
      </c>
      <c r="C5" s="6"/>
      <c r="D5" s="6"/>
      <c r="E5" s="6" t="s">
        <v>12</v>
      </c>
      <c r="F5" s="6" t="s">
        <v>11</v>
      </c>
      <c r="G5" s="6" t="s">
        <v>10</v>
      </c>
      <c r="H5" s="6" t="s">
        <v>9</v>
      </c>
      <c r="I5" s="7"/>
      <c r="J5" s="7"/>
    </row>
    <row r="6" spans="1:10" x14ac:dyDescent="0.25">
      <c r="A6" s="8">
        <v>41368</v>
      </c>
      <c r="B6" s="8"/>
      <c r="C6" s="9" t="s">
        <v>2</v>
      </c>
      <c r="D6" s="9" t="s">
        <v>1</v>
      </c>
      <c r="E6" s="16"/>
      <c r="F6" s="16"/>
      <c r="G6" s="16"/>
      <c r="H6" s="16">
        <v>63.51</v>
      </c>
      <c r="I6" s="16"/>
      <c r="J6" s="20">
        <f>SUM(E6:I6)</f>
        <v>63.51</v>
      </c>
    </row>
    <row r="7" spans="1:10" x14ac:dyDescent="0.25">
      <c r="A7" s="8">
        <v>41370</v>
      </c>
      <c r="B7" s="8">
        <v>41375</v>
      </c>
      <c r="C7" s="9" t="s">
        <v>8</v>
      </c>
      <c r="D7" s="9" t="s">
        <v>3</v>
      </c>
      <c r="E7" s="16">
        <v>1895.05</v>
      </c>
      <c r="F7" s="16"/>
      <c r="G7" s="16"/>
      <c r="H7" s="16"/>
      <c r="I7" s="16"/>
      <c r="J7" s="20">
        <f t="shared" ref="J7:J21" si="0">SUM(E7:I7)</f>
        <v>1895.05</v>
      </c>
    </row>
    <row r="8" spans="1:10" x14ac:dyDescent="0.25">
      <c r="A8" s="8">
        <v>41379</v>
      </c>
      <c r="B8" s="8"/>
      <c r="C8" s="9" t="s">
        <v>2</v>
      </c>
      <c r="D8" s="9" t="s">
        <v>1</v>
      </c>
      <c r="E8" s="16"/>
      <c r="F8" s="16"/>
      <c r="G8" s="16"/>
      <c r="H8" s="16"/>
      <c r="I8" s="16">
        <v>98</v>
      </c>
      <c r="J8" s="20">
        <f t="shared" si="0"/>
        <v>98</v>
      </c>
    </row>
    <row r="9" spans="1:10" x14ac:dyDescent="0.25">
      <c r="A9" s="8">
        <v>41383</v>
      </c>
      <c r="B9" s="8"/>
      <c r="C9" s="9" t="s">
        <v>2</v>
      </c>
      <c r="D9" s="9" t="s">
        <v>1</v>
      </c>
      <c r="E9" s="16"/>
      <c r="F9" s="16"/>
      <c r="G9" s="16"/>
      <c r="H9" s="16"/>
      <c r="I9" s="16">
        <v>30.2</v>
      </c>
      <c r="J9" s="20">
        <f t="shared" si="0"/>
        <v>30.2</v>
      </c>
    </row>
    <row r="10" spans="1:10" x14ac:dyDescent="0.25">
      <c r="A10" s="8">
        <v>41389</v>
      </c>
      <c r="B10" s="8"/>
      <c r="C10" s="9" t="s">
        <v>2</v>
      </c>
      <c r="D10" s="9" t="s">
        <v>1</v>
      </c>
      <c r="E10" s="16"/>
      <c r="F10" s="16"/>
      <c r="G10" s="20">
        <v>20</v>
      </c>
      <c r="H10" s="16"/>
      <c r="I10" s="16"/>
      <c r="J10" s="20">
        <f t="shared" si="0"/>
        <v>20</v>
      </c>
    </row>
    <row r="11" spans="1:10" x14ac:dyDescent="0.25">
      <c r="A11" s="8">
        <v>41396</v>
      </c>
      <c r="B11" s="8"/>
      <c r="C11" s="9" t="s">
        <v>2</v>
      </c>
      <c r="D11" s="9" t="s">
        <v>1</v>
      </c>
      <c r="E11" s="16"/>
      <c r="F11" s="16"/>
      <c r="G11" s="16">
        <v>15.5</v>
      </c>
      <c r="H11" s="16"/>
      <c r="I11" s="16"/>
      <c r="J11" s="20">
        <f t="shared" si="0"/>
        <v>15.5</v>
      </c>
    </row>
    <row r="12" spans="1:10" x14ac:dyDescent="0.25">
      <c r="A12" s="8">
        <v>41402</v>
      </c>
      <c r="B12" s="8"/>
      <c r="C12" s="9" t="s">
        <v>2</v>
      </c>
      <c r="D12" s="9" t="s">
        <v>1</v>
      </c>
      <c r="E12" s="16"/>
      <c r="F12" s="16"/>
      <c r="G12" s="16"/>
      <c r="H12" s="16"/>
      <c r="I12" s="16">
        <v>74.599999999999895</v>
      </c>
      <c r="J12" s="20">
        <f t="shared" si="0"/>
        <v>74.599999999999895</v>
      </c>
    </row>
    <row r="13" spans="1:10" x14ac:dyDescent="0.25">
      <c r="A13" s="8">
        <v>41404</v>
      </c>
      <c r="B13" s="8"/>
      <c r="C13" s="9" t="s">
        <v>2</v>
      </c>
      <c r="D13" s="9" t="s">
        <v>1</v>
      </c>
      <c r="E13" s="16"/>
      <c r="F13" s="16"/>
      <c r="G13" s="16"/>
      <c r="H13" s="16"/>
      <c r="I13" s="16">
        <v>97.4</v>
      </c>
      <c r="J13" s="20">
        <f t="shared" si="0"/>
        <v>97.4</v>
      </c>
    </row>
    <row r="14" spans="1:10" x14ac:dyDescent="0.25">
      <c r="A14" s="8">
        <v>41407</v>
      </c>
      <c r="B14" s="8">
        <v>41409</v>
      </c>
      <c r="C14" s="9" t="s">
        <v>7</v>
      </c>
      <c r="D14" s="9" t="s">
        <v>3</v>
      </c>
      <c r="E14" s="16">
        <v>4133.8500000000004</v>
      </c>
      <c r="F14" s="16"/>
      <c r="G14" s="16">
        <v>6.6</v>
      </c>
      <c r="H14" s="16">
        <v>603.76</v>
      </c>
      <c r="I14" s="16"/>
      <c r="J14" s="20">
        <f t="shared" si="0"/>
        <v>4744.2100000000009</v>
      </c>
    </row>
    <row r="15" spans="1:10" x14ac:dyDescent="0.25">
      <c r="A15" s="8">
        <v>41415</v>
      </c>
      <c r="B15" s="8"/>
      <c r="C15" s="9" t="s">
        <v>2</v>
      </c>
      <c r="D15" s="9" t="s">
        <v>1</v>
      </c>
      <c r="E15" s="16"/>
      <c r="F15" s="16"/>
      <c r="G15" s="16"/>
      <c r="H15" s="16"/>
      <c r="I15" s="16">
        <v>30.39</v>
      </c>
      <c r="J15" s="20">
        <f t="shared" si="0"/>
        <v>30.39</v>
      </c>
    </row>
    <row r="16" spans="1:10" x14ac:dyDescent="0.25">
      <c r="A16" s="8">
        <v>41417</v>
      </c>
      <c r="B16" s="8"/>
      <c r="C16" s="9" t="s">
        <v>2</v>
      </c>
      <c r="D16" s="9" t="s">
        <v>1</v>
      </c>
      <c r="E16" s="16"/>
      <c r="F16" s="16"/>
      <c r="G16" s="16"/>
      <c r="H16" s="16"/>
      <c r="I16" s="16">
        <v>48.09</v>
      </c>
      <c r="J16" s="20">
        <f t="shared" si="0"/>
        <v>48.09</v>
      </c>
    </row>
    <row r="17" spans="1:10" x14ac:dyDescent="0.25">
      <c r="A17" s="8">
        <v>41421</v>
      </c>
      <c r="B17" s="8">
        <v>41425</v>
      </c>
      <c r="C17" s="9" t="s">
        <v>6</v>
      </c>
      <c r="D17" s="9" t="s">
        <v>3</v>
      </c>
      <c r="E17" s="16">
        <v>5275.15</v>
      </c>
      <c r="F17" s="16"/>
      <c r="G17" s="16">
        <v>17</v>
      </c>
      <c r="H17" s="16">
        <v>679.94</v>
      </c>
      <c r="I17" s="16">
        <v>14.95</v>
      </c>
      <c r="J17" s="20">
        <f t="shared" si="0"/>
        <v>5987.04</v>
      </c>
    </row>
    <row r="18" spans="1:10" x14ac:dyDescent="0.25">
      <c r="A18" s="8">
        <v>41434</v>
      </c>
      <c r="B18" s="8">
        <v>41436</v>
      </c>
      <c r="C18" s="9" t="s">
        <v>5</v>
      </c>
      <c r="D18" s="9" t="s">
        <v>1</v>
      </c>
      <c r="E18" s="16">
        <v>342</v>
      </c>
      <c r="F18" s="16"/>
      <c r="G18" s="16">
        <v>48.3</v>
      </c>
      <c r="H18" s="16">
        <v>374</v>
      </c>
      <c r="I18" s="16">
        <v>95.2</v>
      </c>
      <c r="J18" s="20">
        <f t="shared" si="0"/>
        <v>859.5</v>
      </c>
    </row>
    <row r="19" spans="1:10" x14ac:dyDescent="0.25">
      <c r="A19" s="8">
        <v>41442</v>
      </c>
      <c r="B19" s="8"/>
      <c r="C19" s="9" t="s">
        <v>2</v>
      </c>
      <c r="D19" s="9" t="s">
        <v>1</v>
      </c>
      <c r="E19" s="16"/>
      <c r="F19" s="16"/>
      <c r="G19" s="16"/>
      <c r="H19" s="16"/>
      <c r="I19" s="16">
        <v>49.95</v>
      </c>
      <c r="J19" s="20">
        <f t="shared" si="0"/>
        <v>49.95</v>
      </c>
    </row>
    <row r="20" spans="1:10" x14ac:dyDescent="0.25">
      <c r="A20" s="8">
        <v>41446</v>
      </c>
      <c r="B20" s="8">
        <v>41451</v>
      </c>
      <c r="C20" s="9" t="s">
        <v>4</v>
      </c>
      <c r="D20" s="9" t="s">
        <v>3</v>
      </c>
      <c r="E20" s="16">
        <v>2556.25</v>
      </c>
      <c r="F20" s="16"/>
      <c r="G20" s="16"/>
      <c r="H20" s="16">
        <v>450.01</v>
      </c>
      <c r="I20" s="16">
        <v>120</v>
      </c>
      <c r="J20" s="20">
        <f t="shared" si="0"/>
        <v>3126.26</v>
      </c>
    </row>
    <row r="21" spans="1:10" x14ac:dyDescent="0.25">
      <c r="A21" s="8">
        <v>41443</v>
      </c>
      <c r="B21" s="8">
        <v>41443</v>
      </c>
      <c r="C21" s="9" t="s">
        <v>2</v>
      </c>
      <c r="D21" s="9" t="s">
        <v>1</v>
      </c>
      <c r="E21" s="16"/>
      <c r="F21" s="16"/>
      <c r="G21" s="16">
        <v>8.5</v>
      </c>
      <c r="H21" s="16"/>
      <c r="I21" s="16"/>
      <c r="J21" s="20">
        <f t="shared" si="0"/>
        <v>8.5</v>
      </c>
    </row>
    <row r="22" spans="1:10" x14ac:dyDescent="0.25">
      <c r="E22" s="1"/>
      <c r="F22" s="1"/>
      <c r="G22" s="1"/>
      <c r="H22" s="1"/>
      <c r="I22" s="1"/>
      <c r="J22" s="1"/>
    </row>
    <row r="23" spans="1:10" ht="15.75" thickBot="1" x14ac:dyDescent="0.3">
      <c r="E23" s="1"/>
      <c r="F23" s="1"/>
      <c r="G23" s="1"/>
      <c r="H23" s="4" t="s">
        <v>0</v>
      </c>
      <c r="I23" s="1"/>
      <c r="J23" s="5">
        <f>SUM(J6:J22)</f>
        <v>17148.200000000004</v>
      </c>
    </row>
    <row r="24" spans="1:10" ht="15.75" thickTop="1" x14ac:dyDescent="0.25"/>
  </sheetData>
  <mergeCells count="2">
    <mergeCell ref="E4:H4"/>
    <mergeCell ref="A4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XFD1048576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22.140625" bestFit="1" customWidth="1"/>
    <col min="4" max="4" width="15.42578125" bestFit="1" customWidth="1"/>
    <col min="5" max="5" width="12.85546875" customWidth="1"/>
    <col min="6" max="6" width="12.28515625" customWidth="1"/>
    <col min="7" max="7" width="8.28515625" bestFit="1" customWidth="1"/>
    <col min="8" max="8" width="22.140625" bestFit="1" customWidth="1"/>
    <col min="9" max="9" width="20.140625" customWidth="1"/>
    <col min="10" max="10" width="11.140625" bestFit="1" customWidth="1"/>
  </cols>
  <sheetData>
    <row r="1" spans="1:10" x14ac:dyDescent="0.25">
      <c r="A1" s="2" t="s">
        <v>22</v>
      </c>
      <c r="B1" s="2"/>
      <c r="C1" s="2"/>
    </row>
    <row r="2" spans="1:10" x14ac:dyDescent="0.25">
      <c r="A2" s="2" t="s">
        <v>21</v>
      </c>
      <c r="B2" s="2"/>
      <c r="C2" s="2" t="s">
        <v>24</v>
      </c>
    </row>
    <row r="4" spans="1:10" s="3" customFormat="1" ht="30" x14ac:dyDescent="0.25">
      <c r="A4" s="26" t="s">
        <v>19</v>
      </c>
      <c r="B4" s="26"/>
      <c r="C4" s="6" t="s">
        <v>18</v>
      </c>
      <c r="D4" s="6" t="s">
        <v>17</v>
      </c>
      <c r="E4" s="26" t="s">
        <v>16</v>
      </c>
      <c r="F4" s="26"/>
      <c r="G4" s="26"/>
      <c r="H4" s="26"/>
      <c r="I4" s="10" t="s">
        <v>37</v>
      </c>
      <c r="J4" s="6" t="s">
        <v>28</v>
      </c>
    </row>
    <row r="5" spans="1:10" s="2" customFormat="1" x14ac:dyDescent="0.25">
      <c r="A5" s="6" t="s">
        <v>14</v>
      </c>
      <c r="B5" s="6" t="s">
        <v>13</v>
      </c>
      <c r="C5" s="6"/>
      <c r="D5" s="6"/>
      <c r="E5" s="6" t="s">
        <v>12</v>
      </c>
      <c r="F5" s="6" t="s">
        <v>11</v>
      </c>
      <c r="G5" s="6" t="s">
        <v>10</v>
      </c>
      <c r="H5" s="6" t="s">
        <v>9</v>
      </c>
      <c r="I5" s="7"/>
      <c r="J5" s="7"/>
    </row>
    <row r="6" spans="1:10" x14ac:dyDescent="0.25">
      <c r="A6" s="8">
        <v>41457</v>
      </c>
      <c r="B6" s="8">
        <v>41457</v>
      </c>
      <c r="C6" s="9" t="s">
        <v>2</v>
      </c>
      <c r="D6" s="9" t="s">
        <v>1</v>
      </c>
      <c r="E6" s="11"/>
      <c r="F6" s="11"/>
      <c r="G6" s="11">
        <v>22</v>
      </c>
      <c r="H6" s="11"/>
      <c r="I6" s="11"/>
      <c r="J6" s="12">
        <f t="shared" ref="J6:J15" si="0">SUM(E6:I6)</f>
        <v>22</v>
      </c>
    </row>
    <row r="7" spans="1:10" x14ac:dyDescent="0.25">
      <c r="A7" s="8">
        <v>41465</v>
      </c>
      <c r="B7" s="8">
        <v>41465</v>
      </c>
      <c r="C7" s="9" t="s">
        <v>2</v>
      </c>
      <c r="D7" s="9" t="s">
        <v>1</v>
      </c>
      <c r="E7" s="11"/>
      <c r="F7" s="11"/>
      <c r="G7" s="12">
        <v>8</v>
      </c>
      <c r="H7" s="11"/>
      <c r="I7" s="11">
        <v>50.5</v>
      </c>
      <c r="J7" s="12">
        <f t="shared" si="0"/>
        <v>58.5</v>
      </c>
    </row>
    <row r="8" spans="1:10" x14ac:dyDescent="0.25">
      <c r="A8" s="8">
        <v>41473</v>
      </c>
      <c r="B8" s="8">
        <v>41473</v>
      </c>
      <c r="C8" s="9" t="s">
        <v>2</v>
      </c>
      <c r="D8" s="9" t="s">
        <v>1</v>
      </c>
      <c r="E8" s="11"/>
      <c r="F8" s="11"/>
      <c r="G8" s="12">
        <v>9</v>
      </c>
      <c r="H8" s="11"/>
      <c r="I8" s="11"/>
      <c r="J8" s="12">
        <f t="shared" si="0"/>
        <v>9</v>
      </c>
    </row>
    <row r="9" spans="1:10" x14ac:dyDescent="0.25">
      <c r="A9" s="8">
        <v>41493</v>
      </c>
      <c r="B9" s="8">
        <v>41493</v>
      </c>
      <c r="C9" s="9" t="s">
        <v>36</v>
      </c>
      <c r="D9" s="9" t="s">
        <v>1</v>
      </c>
      <c r="E9" s="11"/>
      <c r="F9" s="11">
        <v>6.57</v>
      </c>
      <c r="G9" s="11"/>
      <c r="H9" s="11"/>
      <c r="I9" s="11"/>
      <c r="J9" s="12">
        <f t="shared" si="0"/>
        <v>6.57</v>
      </c>
    </row>
    <row r="10" spans="1:10" x14ac:dyDescent="0.25">
      <c r="A10" s="8">
        <v>41514</v>
      </c>
      <c r="B10" s="8">
        <v>41514</v>
      </c>
      <c r="C10" s="9" t="s">
        <v>2</v>
      </c>
      <c r="D10" s="9" t="s">
        <v>1</v>
      </c>
      <c r="E10" s="11"/>
      <c r="F10" s="11"/>
      <c r="G10" s="11">
        <v>49.72</v>
      </c>
      <c r="H10" s="11"/>
      <c r="I10" s="11"/>
      <c r="J10" s="12">
        <f t="shared" si="0"/>
        <v>49.72</v>
      </c>
    </row>
    <row r="11" spans="1:10" x14ac:dyDescent="0.25">
      <c r="A11" s="22">
        <v>41517</v>
      </c>
      <c r="B11" s="22">
        <v>41521</v>
      </c>
      <c r="C11" s="9" t="s">
        <v>29</v>
      </c>
      <c r="D11" s="9" t="s">
        <v>30</v>
      </c>
      <c r="E11" s="11"/>
      <c r="F11" s="11"/>
      <c r="G11" s="11">
        <f>46.08+184.13</f>
        <v>230.20999999999998</v>
      </c>
      <c r="H11" s="11">
        <v>539.13</v>
      </c>
      <c r="I11" s="11">
        <v>112</v>
      </c>
      <c r="J11" s="12">
        <f t="shared" si="0"/>
        <v>881.33999999999992</v>
      </c>
    </row>
    <row r="12" spans="1:10" x14ac:dyDescent="0.25">
      <c r="A12" s="22">
        <v>41528</v>
      </c>
      <c r="B12" s="22">
        <v>41528</v>
      </c>
      <c r="C12" s="9" t="s">
        <v>2</v>
      </c>
      <c r="D12" s="9" t="s">
        <v>1</v>
      </c>
      <c r="E12" s="11"/>
      <c r="F12" s="11"/>
      <c r="G12" s="11"/>
      <c r="H12" s="11"/>
      <c r="I12" s="11">
        <v>50.29</v>
      </c>
      <c r="J12" s="12">
        <f t="shared" si="0"/>
        <v>50.29</v>
      </c>
    </row>
    <row r="13" spans="1:10" x14ac:dyDescent="0.25">
      <c r="A13" s="8">
        <v>41536</v>
      </c>
      <c r="B13" s="8">
        <v>41536</v>
      </c>
      <c r="C13" s="9" t="s">
        <v>2</v>
      </c>
      <c r="D13" s="9" t="s">
        <v>1</v>
      </c>
      <c r="E13" s="11"/>
      <c r="F13" s="11"/>
      <c r="G13" s="11">
        <v>13.5</v>
      </c>
      <c r="H13" s="11"/>
      <c r="I13" s="11"/>
      <c r="J13" s="12">
        <f t="shared" si="0"/>
        <v>13.5</v>
      </c>
    </row>
    <row r="14" spans="1:10" x14ac:dyDescent="0.25">
      <c r="A14" s="8">
        <v>41542</v>
      </c>
      <c r="B14" s="8">
        <v>41542</v>
      </c>
      <c r="C14" s="9" t="s">
        <v>2</v>
      </c>
      <c r="D14" s="9" t="s">
        <v>1</v>
      </c>
      <c r="E14" s="11"/>
      <c r="F14" s="11"/>
      <c r="G14" s="11"/>
      <c r="H14" s="11"/>
      <c r="I14" s="11">
        <v>83.3</v>
      </c>
      <c r="J14" s="12">
        <f t="shared" si="0"/>
        <v>83.3</v>
      </c>
    </row>
    <row r="15" spans="1:10" x14ac:dyDescent="0.25">
      <c r="A15" s="8">
        <v>41544</v>
      </c>
      <c r="B15" s="8">
        <v>41544</v>
      </c>
      <c r="C15" s="9" t="s">
        <v>2</v>
      </c>
      <c r="D15" s="9" t="s">
        <v>1</v>
      </c>
      <c r="E15" s="11"/>
      <c r="F15" s="11"/>
      <c r="G15" s="11"/>
      <c r="H15" s="11"/>
      <c r="I15" s="11">
        <v>43.63</v>
      </c>
      <c r="J15" s="12">
        <f t="shared" si="0"/>
        <v>43.63</v>
      </c>
    </row>
    <row r="16" spans="1:10" x14ac:dyDescent="0.25">
      <c r="A16" s="8"/>
      <c r="B16" s="8"/>
      <c r="C16" s="9"/>
      <c r="D16" s="9"/>
      <c r="E16" s="11"/>
      <c r="F16" s="11"/>
      <c r="G16" s="11"/>
      <c r="H16" s="11"/>
      <c r="I16" s="11"/>
      <c r="J16" s="12">
        <f t="shared" ref="J16" si="1">SUM(E16:I16)</f>
        <v>0</v>
      </c>
    </row>
    <row r="17" spans="5:10" x14ac:dyDescent="0.25">
      <c r="E17" s="13"/>
      <c r="F17" s="13"/>
      <c r="G17" s="13"/>
      <c r="H17" s="13"/>
      <c r="I17" s="13"/>
      <c r="J17" s="13"/>
    </row>
    <row r="18" spans="5:10" ht="15.75" thickBot="1" x14ac:dyDescent="0.3">
      <c r="E18" s="13"/>
      <c r="F18" s="13"/>
      <c r="G18" s="13"/>
      <c r="H18" s="14" t="s">
        <v>23</v>
      </c>
      <c r="I18" s="13"/>
      <c r="J18" s="15">
        <f>SUM(J6:J17)</f>
        <v>1217.8499999999999</v>
      </c>
    </row>
    <row r="19" spans="5:10" ht="15.75" thickTop="1" x14ac:dyDescent="0.25">
      <c r="E19" s="13"/>
      <c r="F19" s="13"/>
      <c r="G19" s="13"/>
      <c r="H19" s="13"/>
      <c r="I19" s="13"/>
      <c r="J19" s="13"/>
    </row>
    <row r="20" spans="5:10" x14ac:dyDescent="0.25">
      <c r="E20" s="13"/>
      <c r="F20" s="13"/>
      <c r="G20" s="13"/>
      <c r="H20" s="13"/>
      <c r="I20" s="13"/>
      <c r="J20" s="13"/>
    </row>
    <row r="21" spans="5:10" x14ac:dyDescent="0.25">
      <c r="E21" s="13"/>
      <c r="F21" s="13"/>
      <c r="G21" s="13"/>
      <c r="H21" s="13"/>
      <c r="I21" s="13"/>
      <c r="J21" s="13"/>
    </row>
  </sheetData>
  <sortState ref="A6:K15">
    <sortCondition ref="A6:A15"/>
  </sortState>
  <mergeCells count="2">
    <mergeCell ref="A4:B4"/>
    <mergeCell ref="E4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C31" sqref="C31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23.7109375" bestFit="1" customWidth="1"/>
    <col min="4" max="4" width="15.42578125" bestFit="1" customWidth="1"/>
    <col min="5" max="5" width="11.28515625" customWidth="1"/>
    <col min="6" max="6" width="8.42578125" customWidth="1"/>
    <col min="7" max="7" width="8.28515625" bestFit="1" customWidth="1"/>
    <col min="8" max="8" width="22.140625" bestFit="1" customWidth="1"/>
    <col min="9" max="9" width="20.28515625" customWidth="1"/>
    <col min="10" max="10" width="11.140625" bestFit="1" customWidth="1"/>
    <col min="12" max="12" width="47.140625" bestFit="1" customWidth="1"/>
  </cols>
  <sheetData>
    <row r="1" spans="1:10" x14ac:dyDescent="0.25">
      <c r="A1" s="2" t="s">
        <v>22</v>
      </c>
      <c r="B1" s="2"/>
      <c r="C1" s="2"/>
    </row>
    <row r="2" spans="1:10" x14ac:dyDescent="0.25">
      <c r="A2" s="2" t="s">
        <v>21</v>
      </c>
      <c r="B2" s="2"/>
      <c r="C2" s="2" t="s">
        <v>27</v>
      </c>
    </row>
    <row r="4" spans="1:10" s="3" customFormat="1" ht="30" x14ac:dyDescent="0.25">
      <c r="A4" s="26" t="s">
        <v>19</v>
      </c>
      <c r="B4" s="26"/>
      <c r="C4" s="6" t="s">
        <v>18</v>
      </c>
      <c r="D4" s="6" t="s">
        <v>17</v>
      </c>
      <c r="E4" s="26" t="s">
        <v>16</v>
      </c>
      <c r="F4" s="26"/>
      <c r="G4" s="26"/>
      <c r="H4" s="26"/>
      <c r="I4" s="10" t="s">
        <v>37</v>
      </c>
      <c r="J4" s="6" t="s">
        <v>28</v>
      </c>
    </row>
    <row r="5" spans="1:10" s="2" customFormat="1" x14ac:dyDescent="0.25">
      <c r="A5" s="6" t="s">
        <v>14</v>
      </c>
      <c r="B5" s="6" t="s">
        <v>13</v>
      </c>
      <c r="C5" s="6"/>
      <c r="D5" s="6"/>
      <c r="E5" s="6" t="s">
        <v>12</v>
      </c>
      <c r="F5" s="6" t="s">
        <v>11</v>
      </c>
      <c r="G5" s="6" t="s">
        <v>10</v>
      </c>
      <c r="H5" s="6" t="s">
        <v>9</v>
      </c>
      <c r="I5" s="7"/>
      <c r="J5" s="7"/>
    </row>
    <row r="6" spans="1:10" x14ac:dyDescent="0.25">
      <c r="A6" s="8">
        <v>41550</v>
      </c>
      <c r="B6" s="8">
        <v>41550</v>
      </c>
      <c r="C6" s="9" t="s">
        <v>2</v>
      </c>
      <c r="D6" s="9" t="s">
        <v>1</v>
      </c>
      <c r="E6" s="16"/>
      <c r="F6" s="16"/>
      <c r="G6" s="16">
        <v>19</v>
      </c>
      <c r="H6" s="16"/>
      <c r="I6" s="16"/>
      <c r="J6" s="16">
        <f>SUM(E6:I6)</f>
        <v>19</v>
      </c>
    </row>
    <row r="7" spans="1:10" x14ac:dyDescent="0.25">
      <c r="A7" s="8">
        <v>41551</v>
      </c>
      <c r="B7" s="8">
        <v>41551</v>
      </c>
      <c r="C7" s="9" t="s">
        <v>2</v>
      </c>
      <c r="D7" s="9" t="s">
        <v>1</v>
      </c>
      <c r="E7" s="16"/>
      <c r="F7" s="16"/>
      <c r="G7" s="16"/>
      <c r="H7" s="16">
        <v>25.31</v>
      </c>
      <c r="I7" s="16"/>
      <c r="J7" s="16">
        <f t="shared" ref="J7:J30" si="0">SUM(E7:I7)</f>
        <v>25.31</v>
      </c>
    </row>
    <row r="8" spans="1:10" x14ac:dyDescent="0.25">
      <c r="A8" s="8">
        <v>41554</v>
      </c>
      <c r="B8" s="8">
        <v>41554</v>
      </c>
      <c r="C8" s="9" t="s">
        <v>2</v>
      </c>
      <c r="D8" s="9" t="s">
        <v>1</v>
      </c>
      <c r="E8" s="16"/>
      <c r="F8" s="16"/>
      <c r="G8" s="16">
        <v>9</v>
      </c>
      <c r="H8" s="16"/>
      <c r="I8" s="16"/>
      <c r="J8" s="16">
        <f t="shared" si="0"/>
        <v>9</v>
      </c>
    </row>
    <row r="9" spans="1:10" x14ac:dyDescent="0.25">
      <c r="A9" s="8">
        <v>41555</v>
      </c>
      <c r="B9" s="8">
        <v>41555</v>
      </c>
      <c r="C9" s="9" t="s">
        <v>2</v>
      </c>
      <c r="D9" s="9" t="s">
        <v>1</v>
      </c>
      <c r="E9" s="16"/>
      <c r="F9" s="16"/>
      <c r="G9" s="16">
        <v>11</v>
      </c>
      <c r="H9" s="16"/>
      <c r="I9" s="16"/>
      <c r="J9" s="16">
        <f t="shared" si="0"/>
        <v>11</v>
      </c>
    </row>
    <row r="10" spans="1:10" x14ac:dyDescent="0.25">
      <c r="A10" s="8">
        <v>41556</v>
      </c>
      <c r="B10" s="8">
        <v>41556</v>
      </c>
      <c r="C10" s="9" t="s">
        <v>2</v>
      </c>
      <c r="D10" s="9" t="s">
        <v>1</v>
      </c>
      <c r="E10" s="16"/>
      <c r="F10" s="16"/>
      <c r="G10" s="16">
        <v>8.5</v>
      </c>
      <c r="H10" s="16"/>
      <c r="I10" s="16"/>
      <c r="J10" s="16">
        <f t="shared" si="0"/>
        <v>8.5</v>
      </c>
    </row>
    <row r="11" spans="1:10" x14ac:dyDescent="0.25">
      <c r="A11" s="8">
        <v>41561</v>
      </c>
      <c r="B11" s="8">
        <v>41561</v>
      </c>
      <c r="C11" s="9" t="s">
        <v>2</v>
      </c>
      <c r="D11" s="9" t="s">
        <v>3</v>
      </c>
      <c r="E11" s="16"/>
      <c r="F11" s="16"/>
      <c r="G11" s="16">
        <v>89.95</v>
      </c>
      <c r="H11" s="16"/>
      <c r="I11" s="16"/>
      <c r="J11" s="16">
        <f t="shared" si="0"/>
        <v>89.95</v>
      </c>
    </row>
    <row r="12" spans="1:10" x14ac:dyDescent="0.25">
      <c r="A12" s="8">
        <v>41566</v>
      </c>
      <c r="B12" s="8">
        <v>41566</v>
      </c>
      <c r="C12" s="9" t="s">
        <v>2</v>
      </c>
      <c r="D12" s="9" t="s">
        <v>3</v>
      </c>
      <c r="E12" s="16"/>
      <c r="F12" s="16"/>
      <c r="G12" s="16">
        <v>89.95</v>
      </c>
      <c r="H12" s="16"/>
      <c r="I12" s="16"/>
      <c r="J12" s="16">
        <f t="shared" si="0"/>
        <v>89.95</v>
      </c>
    </row>
    <row r="13" spans="1:10" x14ac:dyDescent="0.25">
      <c r="A13" s="8">
        <v>41568</v>
      </c>
      <c r="B13" s="8">
        <v>41568</v>
      </c>
      <c r="C13" s="9" t="s">
        <v>2</v>
      </c>
      <c r="D13" s="9" t="s">
        <v>1</v>
      </c>
      <c r="E13" s="16"/>
      <c r="F13" s="16"/>
      <c r="G13" s="16"/>
      <c r="H13" s="16">
        <v>32</v>
      </c>
      <c r="I13" s="16"/>
      <c r="J13" s="16">
        <f t="shared" si="0"/>
        <v>32</v>
      </c>
    </row>
    <row r="14" spans="1:10" x14ac:dyDescent="0.25">
      <c r="A14" s="8">
        <v>41569</v>
      </c>
      <c r="B14" s="8">
        <v>41569</v>
      </c>
      <c r="C14" s="9" t="s">
        <v>2</v>
      </c>
      <c r="D14" s="9" t="s">
        <v>1</v>
      </c>
      <c r="E14" s="16"/>
      <c r="F14" s="16"/>
      <c r="G14" s="16">
        <v>10.3</v>
      </c>
      <c r="H14" s="16"/>
      <c r="I14" s="16"/>
      <c r="J14" s="16">
        <f t="shared" si="0"/>
        <v>10.3</v>
      </c>
    </row>
    <row r="15" spans="1:10" x14ac:dyDescent="0.25">
      <c r="A15" s="8">
        <v>41571</v>
      </c>
      <c r="B15" s="8">
        <v>41571</v>
      </c>
      <c r="C15" s="9" t="s">
        <v>2</v>
      </c>
      <c r="D15" s="9" t="s">
        <v>1</v>
      </c>
      <c r="E15" s="16"/>
      <c r="F15" s="16"/>
      <c r="G15" s="16">
        <v>12</v>
      </c>
      <c r="H15" s="16"/>
      <c r="I15" s="16"/>
      <c r="J15" s="16">
        <f t="shared" si="0"/>
        <v>12</v>
      </c>
    </row>
    <row r="16" spans="1:10" x14ac:dyDescent="0.25">
      <c r="A16" s="8">
        <v>41577</v>
      </c>
      <c r="B16" s="8">
        <v>41577</v>
      </c>
      <c r="C16" s="9" t="s">
        <v>2</v>
      </c>
      <c r="D16" s="9" t="s">
        <v>1</v>
      </c>
      <c r="E16" s="16"/>
      <c r="F16" s="16"/>
      <c r="G16" s="16"/>
      <c r="H16" s="16">
        <v>71.900000000000006</v>
      </c>
      <c r="I16" s="16"/>
      <c r="J16" s="16">
        <f t="shared" si="0"/>
        <v>71.900000000000006</v>
      </c>
    </row>
    <row r="17" spans="1:10" x14ac:dyDescent="0.25">
      <c r="A17" s="8">
        <v>41578</v>
      </c>
      <c r="B17" s="8">
        <v>41578</v>
      </c>
      <c r="C17" s="9" t="s">
        <v>2</v>
      </c>
      <c r="D17" s="9" t="s">
        <v>1</v>
      </c>
      <c r="E17" s="16"/>
      <c r="F17" s="16"/>
      <c r="G17" s="16">
        <v>9</v>
      </c>
      <c r="H17" s="16"/>
      <c r="I17" s="16"/>
      <c r="J17" s="16">
        <f t="shared" si="0"/>
        <v>9</v>
      </c>
    </row>
    <row r="18" spans="1:10" x14ac:dyDescent="0.25">
      <c r="A18" s="8">
        <v>41583</v>
      </c>
      <c r="B18" s="8">
        <v>41583</v>
      </c>
      <c r="C18" s="9" t="s">
        <v>2</v>
      </c>
      <c r="D18" s="9" t="s">
        <v>1</v>
      </c>
      <c r="E18" s="16"/>
      <c r="F18" s="16"/>
      <c r="G18" s="16">
        <v>20</v>
      </c>
      <c r="H18" s="16"/>
      <c r="I18" s="16"/>
      <c r="J18" s="16">
        <f t="shared" si="0"/>
        <v>20</v>
      </c>
    </row>
    <row r="19" spans="1:10" x14ac:dyDescent="0.25">
      <c r="A19" s="8">
        <v>41583</v>
      </c>
      <c r="B19" s="8">
        <v>41583</v>
      </c>
      <c r="C19" s="9" t="s">
        <v>2</v>
      </c>
      <c r="D19" s="9" t="s">
        <v>1</v>
      </c>
      <c r="E19" s="16"/>
      <c r="F19" s="16"/>
      <c r="G19" s="16">
        <v>45.55</v>
      </c>
      <c r="H19" s="16"/>
      <c r="I19" s="16"/>
      <c r="J19" s="16">
        <f t="shared" si="0"/>
        <v>45.55</v>
      </c>
    </row>
    <row r="20" spans="1:10" x14ac:dyDescent="0.25">
      <c r="A20" s="8">
        <v>41585</v>
      </c>
      <c r="B20" s="8">
        <v>41585</v>
      </c>
      <c r="C20" s="9" t="s">
        <v>2</v>
      </c>
      <c r="D20" s="9" t="s">
        <v>1</v>
      </c>
      <c r="E20" s="16"/>
      <c r="F20" s="16"/>
      <c r="G20" s="16">
        <v>10</v>
      </c>
      <c r="H20" s="16"/>
      <c r="I20" s="16"/>
      <c r="J20" s="16">
        <f t="shared" si="0"/>
        <v>10</v>
      </c>
    </row>
    <row r="21" spans="1:10" x14ac:dyDescent="0.25">
      <c r="A21" s="8">
        <v>41586</v>
      </c>
      <c r="B21" s="8">
        <v>41586</v>
      </c>
      <c r="C21" s="9" t="s">
        <v>36</v>
      </c>
      <c r="D21" s="9" t="s">
        <v>1</v>
      </c>
      <c r="E21" s="16"/>
      <c r="F21" s="16">
        <v>61.83</v>
      </c>
      <c r="G21" s="16"/>
      <c r="H21" s="16"/>
      <c r="I21" s="16"/>
      <c r="J21" s="16">
        <f t="shared" si="0"/>
        <v>61.83</v>
      </c>
    </row>
    <row r="22" spans="1:10" x14ac:dyDescent="0.25">
      <c r="A22" s="8">
        <v>41593</v>
      </c>
      <c r="B22" s="8">
        <v>41593</v>
      </c>
      <c r="C22" s="9" t="s">
        <v>2</v>
      </c>
      <c r="D22" s="9" t="s">
        <v>1</v>
      </c>
      <c r="E22" s="16"/>
      <c r="F22" s="16"/>
      <c r="G22" s="16"/>
      <c r="H22" s="16"/>
      <c r="I22" s="16">
        <v>64.319999999999894</v>
      </c>
      <c r="J22" s="16">
        <f t="shared" si="0"/>
        <v>64.319999999999894</v>
      </c>
    </row>
    <row r="23" spans="1:10" x14ac:dyDescent="0.25">
      <c r="A23" s="8">
        <v>41603</v>
      </c>
      <c r="B23" s="8">
        <v>41605</v>
      </c>
      <c r="C23" s="9" t="s">
        <v>26</v>
      </c>
      <c r="D23" s="9" t="s">
        <v>3</v>
      </c>
      <c r="E23" s="16"/>
      <c r="F23" s="16"/>
      <c r="G23" s="16"/>
      <c r="H23" s="16">
        <v>300</v>
      </c>
      <c r="I23" s="16"/>
      <c r="J23" s="16">
        <f t="shared" si="0"/>
        <v>300</v>
      </c>
    </row>
    <row r="24" spans="1:10" x14ac:dyDescent="0.25">
      <c r="A24" s="8">
        <v>41606</v>
      </c>
      <c r="B24" s="8">
        <v>41606</v>
      </c>
      <c r="C24" s="9" t="s">
        <v>2</v>
      </c>
      <c r="D24" s="9" t="s">
        <v>1</v>
      </c>
      <c r="E24" s="16"/>
      <c r="F24" s="16"/>
      <c r="G24" s="20">
        <v>10</v>
      </c>
      <c r="H24" s="16"/>
      <c r="I24" s="16"/>
      <c r="J24" s="16">
        <f t="shared" si="0"/>
        <v>10</v>
      </c>
    </row>
    <row r="25" spans="1:10" x14ac:dyDescent="0.25">
      <c r="A25" s="8">
        <v>41611</v>
      </c>
      <c r="B25" s="8">
        <v>41611</v>
      </c>
      <c r="C25" s="9" t="s">
        <v>2</v>
      </c>
      <c r="D25" s="9" t="s">
        <v>1</v>
      </c>
      <c r="E25" s="16"/>
      <c r="F25" s="16"/>
      <c r="G25" s="20">
        <v>17</v>
      </c>
      <c r="H25" s="16"/>
      <c r="I25" s="16"/>
      <c r="J25" s="16">
        <f t="shared" si="0"/>
        <v>17</v>
      </c>
    </row>
    <row r="26" spans="1:10" x14ac:dyDescent="0.25">
      <c r="A26" s="8">
        <v>41612</v>
      </c>
      <c r="B26" s="8">
        <v>41612</v>
      </c>
      <c r="C26" s="9" t="s">
        <v>2</v>
      </c>
      <c r="D26" s="9" t="s">
        <v>1</v>
      </c>
      <c r="E26" s="16"/>
      <c r="F26" s="16"/>
      <c r="G26" s="20">
        <v>5</v>
      </c>
      <c r="H26" s="16"/>
      <c r="I26" s="16">
        <v>69</v>
      </c>
      <c r="J26" s="16">
        <f t="shared" si="0"/>
        <v>74</v>
      </c>
    </row>
    <row r="27" spans="1:10" x14ac:dyDescent="0.25">
      <c r="A27" s="8">
        <v>41614</v>
      </c>
      <c r="B27" s="8">
        <v>41614</v>
      </c>
      <c r="C27" s="9" t="s">
        <v>2</v>
      </c>
      <c r="D27" s="9" t="s">
        <v>1</v>
      </c>
      <c r="E27" s="16"/>
      <c r="F27" s="16"/>
      <c r="G27" s="20">
        <v>7.5</v>
      </c>
      <c r="H27" s="16"/>
      <c r="I27" s="16"/>
      <c r="J27" s="16">
        <f t="shared" si="0"/>
        <v>7.5</v>
      </c>
    </row>
    <row r="28" spans="1:10" x14ac:dyDescent="0.25">
      <c r="A28" s="8">
        <v>41611</v>
      </c>
      <c r="B28" s="8">
        <v>41614</v>
      </c>
      <c r="C28" s="9" t="s">
        <v>2</v>
      </c>
      <c r="D28" s="9" t="s">
        <v>1</v>
      </c>
      <c r="E28" s="16"/>
      <c r="F28" s="16"/>
      <c r="G28" s="16">
        <v>25.5</v>
      </c>
      <c r="H28" s="16"/>
      <c r="I28" s="16"/>
      <c r="J28" s="16">
        <f t="shared" si="0"/>
        <v>25.5</v>
      </c>
    </row>
    <row r="29" spans="1:10" x14ac:dyDescent="0.25">
      <c r="A29" s="8">
        <v>41617</v>
      </c>
      <c r="B29" s="8">
        <v>41617</v>
      </c>
      <c r="C29" s="9" t="s">
        <v>2</v>
      </c>
      <c r="D29" s="9" t="s">
        <v>1</v>
      </c>
      <c r="E29" s="16"/>
      <c r="F29" s="16"/>
      <c r="G29" s="16"/>
      <c r="H29" s="16"/>
      <c r="I29" s="16">
        <v>60</v>
      </c>
      <c r="J29" s="16">
        <f t="shared" si="0"/>
        <v>60</v>
      </c>
    </row>
    <row r="30" spans="1:10" x14ac:dyDescent="0.25">
      <c r="A30" s="8">
        <v>41624</v>
      </c>
      <c r="B30" s="8">
        <v>41624</v>
      </c>
      <c r="C30" s="9" t="s">
        <v>2</v>
      </c>
      <c r="D30" s="9" t="s">
        <v>1</v>
      </c>
      <c r="E30" s="16"/>
      <c r="F30" s="16"/>
      <c r="G30" s="16"/>
      <c r="H30" s="16"/>
      <c r="I30" s="16">
        <v>60</v>
      </c>
      <c r="J30" s="16">
        <f t="shared" si="0"/>
        <v>60</v>
      </c>
    </row>
    <row r="31" spans="1:10" x14ac:dyDescent="0.25">
      <c r="E31" s="17"/>
      <c r="F31" s="17"/>
      <c r="G31" s="17"/>
      <c r="H31" s="17"/>
      <c r="I31" s="17"/>
      <c r="J31" s="17"/>
    </row>
    <row r="32" spans="1:10" ht="15.75" thickBot="1" x14ac:dyDescent="0.3">
      <c r="E32" s="17"/>
      <c r="F32" s="17"/>
      <c r="G32" s="17"/>
      <c r="H32" s="18" t="s">
        <v>25</v>
      </c>
      <c r="I32" s="17"/>
      <c r="J32" s="19">
        <f>SUM(J6:J31)</f>
        <v>1143.6099999999999</v>
      </c>
    </row>
    <row r="33" spans="3:4" ht="15.75" thickTop="1" x14ac:dyDescent="0.25"/>
    <row r="34" spans="3:4" x14ac:dyDescent="0.25">
      <c r="C34" s="21" t="s">
        <v>31</v>
      </c>
    </row>
    <row r="35" spans="3:4" x14ac:dyDescent="0.25">
      <c r="C35" s="23">
        <v>41926</v>
      </c>
      <c r="D35" t="s">
        <v>32</v>
      </c>
    </row>
    <row r="36" spans="3:4" x14ac:dyDescent="0.25">
      <c r="D36" t="s">
        <v>33</v>
      </c>
    </row>
    <row r="37" spans="3:4" x14ac:dyDescent="0.25">
      <c r="D37" t="s">
        <v>34</v>
      </c>
    </row>
    <row r="38" spans="3:4" x14ac:dyDescent="0.25">
      <c r="C38" s="23">
        <v>41931</v>
      </c>
      <c r="D38" t="s">
        <v>35</v>
      </c>
    </row>
  </sheetData>
  <mergeCells count="2">
    <mergeCell ref="A4:B4"/>
    <mergeCell ref="E4:H4"/>
  </mergeCells>
  <pageMargins left="0.70866141732283472" right="0.70866141732283472" top="0.74803149606299213" bottom="0.74803149606299213" header="0.31496062992125984" footer="0.31496062992125984"/>
  <pageSetup paperSize="8" scale="1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9" sqref="D19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22.140625" bestFit="1" customWidth="1"/>
    <col min="4" max="4" width="20.7109375" bestFit="1" customWidth="1"/>
    <col min="5" max="5" width="12.85546875" customWidth="1"/>
    <col min="6" max="6" width="12.28515625" customWidth="1"/>
    <col min="7" max="7" width="8.28515625" bestFit="1" customWidth="1"/>
    <col min="8" max="8" width="22.140625" bestFit="1" customWidth="1"/>
    <col min="9" max="9" width="20.140625" customWidth="1"/>
    <col min="10" max="10" width="11.140625" bestFit="1" customWidth="1"/>
    <col min="13" max="13" width="15.42578125" bestFit="1" customWidth="1"/>
  </cols>
  <sheetData>
    <row r="1" spans="1:10" x14ac:dyDescent="0.25">
      <c r="A1" s="2" t="s">
        <v>22</v>
      </c>
      <c r="B1" s="2"/>
      <c r="C1" s="2"/>
    </row>
    <row r="2" spans="1:10" x14ac:dyDescent="0.25">
      <c r="A2" s="2" t="s">
        <v>21</v>
      </c>
      <c r="B2" s="2"/>
      <c r="C2" s="2" t="s">
        <v>38</v>
      </c>
    </row>
    <row r="4" spans="1:10" s="3" customFormat="1" ht="30" x14ac:dyDescent="0.25">
      <c r="A4" s="26" t="s">
        <v>19</v>
      </c>
      <c r="B4" s="26"/>
      <c r="C4" s="24" t="s">
        <v>18</v>
      </c>
      <c r="D4" s="24" t="s">
        <v>17</v>
      </c>
      <c r="E4" s="26" t="s">
        <v>16</v>
      </c>
      <c r="F4" s="26"/>
      <c r="G4" s="26"/>
      <c r="H4" s="26"/>
      <c r="I4" s="10" t="s">
        <v>37</v>
      </c>
      <c r="J4" s="24" t="s">
        <v>28</v>
      </c>
    </row>
    <row r="5" spans="1:10" s="2" customFormat="1" x14ac:dyDescent="0.25">
      <c r="A5" s="24" t="s">
        <v>14</v>
      </c>
      <c r="B5" s="24" t="s">
        <v>13</v>
      </c>
      <c r="C5" s="24"/>
      <c r="D5" s="24"/>
      <c r="E5" s="24" t="s">
        <v>12</v>
      </c>
      <c r="F5" s="24" t="s">
        <v>11</v>
      </c>
      <c r="G5" s="24" t="s">
        <v>10</v>
      </c>
      <c r="H5" s="24" t="s">
        <v>9</v>
      </c>
      <c r="I5" s="7"/>
      <c r="J5" s="7"/>
    </row>
    <row r="6" spans="1:10" x14ac:dyDescent="0.25">
      <c r="A6" s="8">
        <v>41655</v>
      </c>
      <c r="B6" s="8">
        <v>41655</v>
      </c>
      <c r="C6" s="9" t="s">
        <v>2</v>
      </c>
      <c r="D6" s="9" t="s">
        <v>1</v>
      </c>
      <c r="E6" s="11"/>
      <c r="F6" s="11"/>
      <c r="G6" s="11"/>
      <c r="H6" s="11">
        <v>31.5</v>
      </c>
      <c r="I6" s="11"/>
      <c r="J6" s="12">
        <f t="shared" ref="J6:J16" si="0">SUM(E6:I6)</f>
        <v>31.5</v>
      </c>
    </row>
    <row r="7" spans="1:10" x14ac:dyDescent="0.25">
      <c r="A7" s="22">
        <v>41663</v>
      </c>
      <c r="B7" s="22">
        <v>41663</v>
      </c>
      <c r="C7" s="9" t="s">
        <v>2</v>
      </c>
      <c r="D7" s="9" t="s">
        <v>1</v>
      </c>
      <c r="E7" s="11"/>
      <c r="F7" s="11"/>
      <c r="G7" s="11"/>
      <c r="H7" s="11">
        <v>80.33</v>
      </c>
      <c r="I7" s="11"/>
      <c r="J7" s="12">
        <f t="shared" si="0"/>
        <v>80.33</v>
      </c>
    </row>
    <row r="8" spans="1:10" x14ac:dyDescent="0.25">
      <c r="A8" s="22">
        <v>41668</v>
      </c>
      <c r="B8" s="22">
        <v>41668</v>
      </c>
      <c r="C8" s="9" t="s">
        <v>2</v>
      </c>
      <c r="D8" s="9" t="s">
        <v>1</v>
      </c>
      <c r="E8" s="11"/>
      <c r="F8" s="11"/>
      <c r="G8" s="11"/>
      <c r="H8" s="11">
        <v>24.75</v>
      </c>
      <c r="I8" s="11"/>
      <c r="J8" s="12">
        <f t="shared" si="0"/>
        <v>24.75</v>
      </c>
    </row>
    <row r="9" spans="1:10" x14ac:dyDescent="0.25">
      <c r="A9" s="8">
        <v>41673</v>
      </c>
      <c r="B9" s="8">
        <v>41673</v>
      </c>
      <c r="C9" s="9" t="s">
        <v>2</v>
      </c>
      <c r="D9" s="9" t="s">
        <v>1</v>
      </c>
      <c r="E9" s="11"/>
      <c r="F9" s="11"/>
      <c r="G9" s="11"/>
      <c r="H9" s="11">
        <v>99.38</v>
      </c>
      <c r="I9" s="11"/>
      <c r="J9" s="12">
        <f t="shared" si="0"/>
        <v>99.38</v>
      </c>
    </row>
    <row r="10" spans="1:10" x14ac:dyDescent="0.25">
      <c r="A10" s="8">
        <v>41675</v>
      </c>
      <c r="B10" s="8">
        <v>41675</v>
      </c>
      <c r="C10" s="9" t="s">
        <v>2</v>
      </c>
      <c r="D10" s="9" t="s">
        <v>1</v>
      </c>
      <c r="E10" s="11"/>
      <c r="F10" s="11"/>
      <c r="G10" s="11">
        <v>39.15</v>
      </c>
      <c r="H10" s="11"/>
      <c r="I10" s="11"/>
      <c r="J10" s="12">
        <f t="shared" si="0"/>
        <v>39.15</v>
      </c>
    </row>
    <row r="11" spans="1:10" x14ac:dyDescent="0.25">
      <c r="A11" s="8">
        <v>41677</v>
      </c>
      <c r="B11" s="8">
        <v>41677</v>
      </c>
      <c r="C11" s="9" t="s">
        <v>2</v>
      </c>
      <c r="D11" s="9" t="s">
        <v>1</v>
      </c>
      <c r="E11" s="11"/>
      <c r="F11" s="11"/>
      <c r="G11" s="11">
        <v>9</v>
      </c>
      <c r="H11" s="11"/>
      <c r="I11" s="11"/>
      <c r="J11" s="12">
        <f t="shared" si="0"/>
        <v>9</v>
      </c>
    </row>
    <row r="12" spans="1:10" x14ac:dyDescent="0.25">
      <c r="A12" s="8">
        <v>41686</v>
      </c>
      <c r="B12" s="8">
        <v>41691</v>
      </c>
      <c r="C12" s="9" t="s">
        <v>40</v>
      </c>
      <c r="D12" s="9" t="s">
        <v>41</v>
      </c>
      <c r="E12" s="11">
        <v>3913.85</v>
      </c>
      <c r="F12" s="11"/>
      <c r="G12" s="25">
        <f>89.85+89.85</f>
        <v>179.7</v>
      </c>
      <c r="H12" s="11">
        <f>30.7+6.93+5.08+20.36+697.62</f>
        <v>760.69</v>
      </c>
      <c r="I12" s="11"/>
      <c r="J12" s="12">
        <f t="shared" si="0"/>
        <v>4854.24</v>
      </c>
    </row>
    <row r="13" spans="1:10" x14ac:dyDescent="0.25">
      <c r="A13" s="8">
        <v>41697</v>
      </c>
      <c r="B13" s="8">
        <v>41697</v>
      </c>
      <c r="C13" s="9" t="s">
        <v>2</v>
      </c>
      <c r="D13" s="9" t="s">
        <v>1</v>
      </c>
      <c r="E13" s="11"/>
      <c r="F13" s="11"/>
      <c r="G13" s="25"/>
      <c r="H13" s="11">
        <v>95.51</v>
      </c>
      <c r="I13" s="11"/>
      <c r="J13" s="12">
        <f t="shared" si="0"/>
        <v>95.51</v>
      </c>
    </row>
    <row r="14" spans="1:10" x14ac:dyDescent="0.25">
      <c r="A14" s="8">
        <v>41701</v>
      </c>
      <c r="B14" s="8">
        <v>41701</v>
      </c>
      <c r="C14" s="9" t="s">
        <v>2</v>
      </c>
      <c r="D14" s="9" t="s">
        <v>1</v>
      </c>
      <c r="E14" s="11"/>
      <c r="F14" s="11"/>
      <c r="G14" s="25">
        <v>7</v>
      </c>
      <c r="H14" s="11"/>
      <c r="I14" s="11"/>
      <c r="J14" s="12">
        <f t="shared" si="0"/>
        <v>7</v>
      </c>
    </row>
    <row r="15" spans="1:10" x14ac:dyDescent="0.25">
      <c r="A15" s="8">
        <v>41702</v>
      </c>
      <c r="B15" s="8">
        <v>41702</v>
      </c>
      <c r="C15" s="9" t="s">
        <v>2</v>
      </c>
      <c r="D15" s="9" t="s">
        <v>1</v>
      </c>
      <c r="E15" s="11"/>
      <c r="F15" s="11"/>
      <c r="G15" s="11">
        <v>10</v>
      </c>
      <c r="H15" s="11"/>
      <c r="I15" s="11"/>
      <c r="J15" s="12">
        <f t="shared" si="0"/>
        <v>10</v>
      </c>
    </row>
    <row r="16" spans="1:10" x14ac:dyDescent="0.25">
      <c r="A16" s="8">
        <v>41703</v>
      </c>
      <c r="B16" s="8">
        <f>A16</f>
        <v>41703</v>
      </c>
      <c r="C16" s="9" t="s">
        <v>2</v>
      </c>
      <c r="D16" s="9" t="s">
        <v>1</v>
      </c>
      <c r="E16" s="11"/>
      <c r="F16" s="11"/>
      <c r="G16" s="11">
        <v>12</v>
      </c>
      <c r="H16" s="11"/>
      <c r="I16" s="11"/>
      <c r="J16" s="12">
        <f t="shared" si="0"/>
        <v>12</v>
      </c>
    </row>
    <row r="17" spans="1:10" x14ac:dyDescent="0.25">
      <c r="A17" s="8"/>
      <c r="B17" s="8"/>
      <c r="C17" s="9"/>
      <c r="D17" s="9"/>
      <c r="E17" s="11"/>
      <c r="F17" s="11"/>
      <c r="G17" s="11"/>
      <c r="H17" s="11"/>
      <c r="I17" s="11"/>
      <c r="J17" s="12"/>
    </row>
    <row r="18" spans="1:10" x14ac:dyDescent="0.25">
      <c r="E18" s="13"/>
      <c r="F18" s="13"/>
      <c r="G18" s="13"/>
      <c r="H18" s="13"/>
      <c r="I18" s="13"/>
      <c r="J18" s="13"/>
    </row>
    <row r="19" spans="1:10" ht="15.75" thickBot="1" x14ac:dyDescent="0.3">
      <c r="E19" s="13"/>
      <c r="F19" s="13"/>
      <c r="G19" s="13"/>
      <c r="H19" s="14" t="s">
        <v>39</v>
      </c>
      <c r="I19" s="13"/>
      <c r="J19" s="15">
        <f>SUM(J6:J18)</f>
        <v>5262.86</v>
      </c>
    </row>
    <row r="20" spans="1:10" ht="15.75" thickTop="1" x14ac:dyDescent="0.25">
      <c r="E20" s="13"/>
      <c r="F20" s="13"/>
      <c r="G20" s="13"/>
      <c r="H20" s="13"/>
      <c r="I20" s="13"/>
      <c r="J20" s="13"/>
    </row>
    <row r="21" spans="1:10" x14ac:dyDescent="0.25">
      <c r="E21" s="13"/>
      <c r="F21" s="13"/>
      <c r="G21" s="13"/>
      <c r="H21" s="13"/>
      <c r="I21" s="13"/>
      <c r="J21" s="13"/>
    </row>
    <row r="22" spans="1:10" x14ac:dyDescent="0.25">
      <c r="E22" s="13"/>
      <c r="F22" s="13"/>
      <c r="G22" s="13"/>
      <c r="H22" s="13"/>
      <c r="I22" s="13"/>
      <c r="J22" s="13"/>
    </row>
  </sheetData>
  <sortState ref="A6:J15">
    <sortCondition ref="A6:A15"/>
  </sortState>
  <mergeCells count="2">
    <mergeCell ref="A4:B4"/>
    <mergeCell ref="E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Apr-June</vt:lpstr>
      <vt:lpstr>Jul-Sep</vt:lpstr>
      <vt:lpstr>Oct-Dec</vt:lpstr>
      <vt:lpstr>Jan- March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Coetzee</dc:creator>
  <cp:lastModifiedBy>Anne Smart</cp:lastModifiedBy>
  <cp:lastPrinted>2014-02-26T11:59:27Z</cp:lastPrinted>
  <dcterms:created xsi:type="dcterms:W3CDTF">2014-02-17T16:10:34Z</dcterms:created>
  <dcterms:modified xsi:type="dcterms:W3CDTF">2014-04-24T10:25:44Z</dcterms:modified>
</cp:coreProperties>
</file>