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Finance\Finance Management\Spending Controls\14-15 returns\SCS &amp; NED Expenses\Q3 workings\confirmed\"/>
    </mc:Choice>
  </mc:AlternateContent>
  <bookViews>
    <workbookView xWindow="0" yWindow="0" windowWidth="28800" windowHeight="13035"/>
  </bookViews>
  <sheets>
    <sheet name="Sheet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J6" i="1" s="1"/>
  <c r="J12" i="1" s="1"/>
  <c r="F6" i="1"/>
  <c r="H6" i="1"/>
  <c r="F18" i="1"/>
  <c r="J18" i="1" s="1"/>
  <c r="J26" i="1" s="1"/>
  <c r="B19" i="1"/>
  <c r="J19" i="1"/>
  <c r="B20" i="1"/>
  <c r="G20" i="1"/>
  <c r="J20" i="1"/>
  <c r="B32" i="1"/>
  <c r="J32" i="1"/>
  <c r="B33" i="1"/>
  <c r="I33" i="1"/>
  <c r="J33" i="1"/>
  <c r="B34" i="1"/>
  <c r="I34" i="1"/>
  <c r="J34" i="1"/>
  <c r="G35" i="1"/>
  <c r="J35" i="1" s="1"/>
  <c r="H35" i="1"/>
  <c r="E36" i="1"/>
  <c r="J36" i="1" s="1"/>
  <c r="F36" i="1"/>
  <c r="H36" i="1"/>
  <c r="H37" i="1"/>
  <c r="J37" i="1"/>
  <c r="J43" i="1" l="1"/>
</calcChain>
</file>

<file path=xl/sharedStrings.xml><?xml version="1.0" encoding="utf-8"?>
<sst xmlns="http://schemas.openxmlformats.org/spreadsheetml/2006/main" count="67" uniqueCount="28">
  <si>
    <t>Total Expenses for Q3</t>
  </si>
  <si>
    <t>Official meeting</t>
  </si>
  <si>
    <t>London</t>
  </si>
  <si>
    <t>Rome</t>
  </si>
  <si>
    <t>Conference</t>
  </si>
  <si>
    <t>Sunningdale</t>
  </si>
  <si>
    <t>Accommodation/Meals</t>
  </si>
  <si>
    <t>Taxi/Car</t>
  </si>
  <si>
    <t>Rail</t>
  </si>
  <si>
    <t>Air</t>
  </si>
  <si>
    <t>To</t>
  </si>
  <si>
    <t>From</t>
  </si>
  <si>
    <t>Total Cost £</t>
  </si>
  <si>
    <t>Other (Incluiding Hospitality Given)</t>
  </si>
  <si>
    <t>Travel</t>
  </si>
  <si>
    <t>Purpose</t>
  </si>
  <si>
    <t>Destination</t>
  </si>
  <si>
    <t>Dates</t>
  </si>
  <si>
    <t>Oct to Dec 2014</t>
  </si>
  <si>
    <t>Expenses:</t>
  </si>
  <si>
    <t>Total Expenses for Q2</t>
  </si>
  <si>
    <t>Cambridge</t>
  </si>
  <si>
    <t>July to Sept 2014</t>
  </si>
  <si>
    <t>Total Expenses for Q1</t>
  </si>
  <si>
    <t>Athens</t>
  </si>
  <si>
    <t>April-June 2014</t>
  </si>
  <si>
    <t>Kristin Jones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</si>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</sst>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Border="1"/>
    <xf numFmtId="0" fontId="1" fillId="0" borderId="0" xfId="0" applyFont="1" applyAlignment="1">
      <alignment horizontal="right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horizontal="right" vertical="center" wrapText="1"/>
    </xf>
    <xf numFmtId="14" fontId="0" fillId="0" borderId="4" xfId="0" applyNumberForma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14" fontId="2" fillId="0" borderId="7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0" xfId="0" applyFont="1"/>
    <xf numFmtId="4" fontId="0" fillId="0" borderId="3" xfId="0" applyNumberFormat="1" applyFont="1" applyFill="1" applyBorder="1" applyAlignment="1">
      <alignment horizontal="right" vertical="center"/>
    </xf>
    <xf numFmtId="4" fontId="0" fillId="0" borderId="4" xfId="0" applyNumberFormat="1" applyFont="1" applyFill="1" applyBorder="1" applyAlignment="1">
      <alignment horizontal="right" vertical="center"/>
    </xf>
    <xf numFmtId="4" fontId="0" fillId="0" borderId="3" xfId="0" applyNumberFormat="1" applyFont="1" applyBorder="1" applyAlignment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C32" sqref="C32"/>
    </sheetView>
  </sheetViews>
  <sheetFormatPr defaultRowHeight="15" x14ac:dyDescent="0.25"/>
  <cols>
    <col min="1" max="2" width="10.7109375" bestFit="1" customWidth="1"/>
    <col min="3" max="3" width="15.7109375" bestFit="1" customWidth="1"/>
    <col min="4" max="4" width="21.42578125" customWidth="1"/>
    <col min="5" max="5" width="6.5703125" bestFit="1" customWidth="1"/>
    <col min="6" max="6" width="5.5703125" bestFit="1" customWidth="1"/>
    <col min="7" max="7" width="8.28515625" bestFit="1" customWidth="1"/>
    <col min="8" max="8" width="22" bestFit="1" customWidth="1"/>
    <col min="9" max="9" width="9" bestFit="1" customWidth="1"/>
    <col min="10" max="10" width="11.140625" bestFit="1" customWidth="1"/>
  </cols>
  <sheetData>
    <row r="1" spans="1:10" x14ac:dyDescent="0.25">
      <c r="A1" s="33" t="s">
        <v>27</v>
      </c>
      <c r="B1" s="33"/>
      <c r="C1" s="33" t="s">
        <v>26</v>
      </c>
    </row>
    <row r="2" spans="1:10" x14ac:dyDescent="0.25">
      <c r="A2" s="38" t="s">
        <v>19</v>
      </c>
      <c r="B2" s="38"/>
      <c r="C2" s="38" t="s">
        <v>25</v>
      </c>
    </row>
    <row r="4" spans="1:10" ht="75.75" thickBot="1" x14ac:dyDescent="0.3">
      <c r="A4" s="32" t="s">
        <v>17</v>
      </c>
      <c r="B4" s="31"/>
      <c r="C4" s="27" t="s">
        <v>16</v>
      </c>
      <c r="D4" s="27" t="s">
        <v>15</v>
      </c>
      <c r="E4" s="30" t="s">
        <v>14</v>
      </c>
      <c r="F4" s="30"/>
      <c r="G4" s="30"/>
      <c r="H4" s="30"/>
      <c r="I4" s="29" t="s">
        <v>13</v>
      </c>
      <c r="J4" s="28" t="s">
        <v>12</v>
      </c>
    </row>
    <row r="5" spans="1:10" x14ac:dyDescent="0.25">
      <c r="A5" s="27" t="s">
        <v>11</v>
      </c>
      <c r="B5" s="27" t="s">
        <v>10</v>
      </c>
      <c r="C5" s="27"/>
      <c r="D5" s="26"/>
      <c r="E5" s="25" t="s">
        <v>9</v>
      </c>
      <c r="F5" s="24" t="s">
        <v>8</v>
      </c>
      <c r="G5" s="24" t="s">
        <v>7</v>
      </c>
      <c r="H5" s="24" t="s">
        <v>6</v>
      </c>
      <c r="I5" s="23"/>
      <c r="J5" s="22"/>
    </row>
    <row r="6" spans="1:10" x14ac:dyDescent="0.25">
      <c r="A6" s="11">
        <v>41813</v>
      </c>
      <c r="B6" s="11">
        <v>41815</v>
      </c>
      <c r="C6" s="8" t="s">
        <v>24</v>
      </c>
      <c r="D6" s="10" t="s">
        <v>4</v>
      </c>
      <c r="E6" s="21">
        <f>202.9</f>
        <v>202.9</v>
      </c>
      <c r="F6" s="20">
        <f>39.62+8.7</f>
        <v>48.319999999999993</v>
      </c>
      <c r="G6" s="20"/>
      <c r="H6" s="20">
        <f>9.87</f>
        <v>9.8699999999999992</v>
      </c>
      <c r="I6" s="19"/>
      <c r="J6" s="3">
        <f>SUM(E6:I6)</f>
        <v>261.08999999999997</v>
      </c>
    </row>
    <row r="7" spans="1:10" x14ac:dyDescent="0.25">
      <c r="A7" s="11"/>
      <c r="B7" s="11"/>
      <c r="C7" s="8"/>
      <c r="D7" s="10"/>
      <c r="E7" s="21"/>
      <c r="F7" s="20"/>
      <c r="G7" s="20"/>
      <c r="H7" s="20"/>
      <c r="I7" s="19"/>
      <c r="J7" s="3"/>
    </row>
    <row r="8" spans="1:10" x14ac:dyDescent="0.25">
      <c r="A8" s="11"/>
      <c r="B8" s="9"/>
      <c r="C8" s="8"/>
      <c r="D8" s="10"/>
      <c r="E8" s="6"/>
      <c r="F8" s="5"/>
      <c r="G8" s="5"/>
      <c r="H8" s="5"/>
      <c r="I8" s="4"/>
      <c r="J8" s="3"/>
    </row>
    <row r="9" spans="1:10" x14ac:dyDescent="0.25">
      <c r="A9" s="11"/>
      <c r="B9" s="9"/>
      <c r="C9" s="8"/>
      <c r="D9" s="10"/>
      <c r="E9" s="6"/>
      <c r="F9" s="5"/>
      <c r="G9" s="5"/>
      <c r="H9" s="5"/>
      <c r="I9" s="4"/>
      <c r="J9" s="3"/>
    </row>
    <row r="10" spans="1:10" x14ac:dyDescent="0.25">
      <c r="A10" s="9"/>
      <c r="B10" s="9"/>
      <c r="C10" s="8"/>
      <c r="D10" s="7"/>
      <c r="E10" s="6"/>
      <c r="F10" s="5"/>
      <c r="G10" s="5"/>
      <c r="H10" s="5"/>
      <c r="I10" s="4"/>
      <c r="J10" s="3"/>
    </row>
    <row r="12" spans="1:10" x14ac:dyDescent="0.25">
      <c r="H12" s="2" t="s">
        <v>23</v>
      </c>
      <c r="I12" s="2"/>
      <c r="J12" s="1">
        <f>SUM(J6:J11)</f>
        <v>261.08999999999997</v>
      </c>
    </row>
    <row r="14" spans="1:10" x14ac:dyDescent="0.25">
      <c r="A14" s="33" t="s">
        <v>19</v>
      </c>
      <c r="B14" s="33"/>
      <c r="C14" s="33" t="s">
        <v>22</v>
      </c>
    </row>
    <row r="16" spans="1:10" ht="75.75" thickBot="1" x14ac:dyDescent="0.3">
      <c r="A16" s="32" t="s">
        <v>17</v>
      </c>
      <c r="B16" s="31"/>
      <c r="C16" s="27" t="s">
        <v>16</v>
      </c>
      <c r="D16" s="27" t="s">
        <v>15</v>
      </c>
      <c r="E16" s="30" t="s">
        <v>14</v>
      </c>
      <c r="F16" s="30"/>
      <c r="G16" s="30"/>
      <c r="H16" s="30"/>
      <c r="I16" s="29" t="s">
        <v>13</v>
      </c>
      <c r="J16" s="28" t="s">
        <v>12</v>
      </c>
    </row>
    <row r="17" spans="1:10" x14ac:dyDescent="0.25">
      <c r="A17" s="27" t="s">
        <v>11</v>
      </c>
      <c r="B17" s="27" t="s">
        <v>10</v>
      </c>
      <c r="C17" s="27"/>
      <c r="D17" s="26"/>
      <c r="E17" s="25" t="s">
        <v>9</v>
      </c>
      <c r="F17" s="24" t="s">
        <v>8</v>
      </c>
      <c r="G17" s="24" t="s">
        <v>7</v>
      </c>
      <c r="H17" s="24" t="s">
        <v>6</v>
      </c>
      <c r="I17" s="23"/>
      <c r="J17" s="22"/>
    </row>
    <row r="18" spans="1:10" x14ac:dyDescent="0.25">
      <c r="A18" s="11">
        <v>41883</v>
      </c>
      <c r="B18" s="11">
        <v>41884</v>
      </c>
      <c r="C18" s="8" t="s">
        <v>21</v>
      </c>
      <c r="D18" s="10" t="s">
        <v>4</v>
      </c>
      <c r="E18" s="21"/>
      <c r="F18" s="20">
        <f>15.66*2</f>
        <v>31.32</v>
      </c>
      <c r="G18" s="20"/>
      <c r="H18" s="20"/>
      <c r="I18" s="19"/>
      <c r="J18" s="3">
        <f>SUM(E18:I18)</f>
        <v>31.32</v>
      </c>
    </row>
    <row r="19" spans="1:10" x14ac:dyDescent="0.25">
      <c r="A19" s="11">
        <v>41886</v>
      </c>
      <c r="B19" s="11">
        <f>A19</f>
        <v>41886</v>
      </c>
      <c r="C19" s="8" t="s">
        <v>21</v>
      </c>
      <c r="D19" s="10" t="s">
        <v>4</v>
      </c>
      <c r="E19" s="21"/>
      <c r="F19" s="20"/>
      <c r="G19" s="20"/>
      <c r="H19" s="37">
        <v>62</v>
      </c>
      <c r="I19" s="36">
        <v>112</v>
      </c>
      <c r="J19" s="3">
        <f>SUM(E19:I19)</f>
        <v>174</v>
      </c>
    </row>
    <row r="20" spans="1:10" x14ac:dyDescent="0.25">
      <c r="A20" s="11">
        <v>41905</v>
      </c>
      <c r="B20" s="11">
        <f>A20</f>
        <v>41905</v>
      </c>
      <c r="C20" s="8" t="s">
        <v>2</v>
      </c>
      <c r="D20" s="10" t="s">
        <v>1</v>
      </c>
      <c r="E20" s="6"/>
      <c r="F20" s="5"/>
      <c r="G20" s="5">
        <f>15.75/2</f>
        <v>7.875</v>
      </c>
      <c r="H20" s="35"/>
      <c r="I20" s="34"/>
      <c r="J20" s="3">
        <f>SUM(E20:I20)</f>
        <v>7.875</v>
      </c>
    </row>
    <row r="21" spans="1:10" x14ac:dyDescent="0.25">
      <c r="A21" s="11"/>
      <c r="B21" s="11"/>
      <c r="C21" s="8"/>
      <c r="D21" s="10"/>
      <c r="E21" s="6"/>
      <c r="F21" s="5"/>
      <c r="G21" s="5"/>
      <c r="H21" s="5"/>
      <c r="I21" s="4"/>
      <c r="J21" s="3"/>
    </row>
    <row r="22" spans="1:10" x14ac:dyDescent="0.25">
      <c r="A22" s="11"/>
      <c r="B22" s="9"/>
      <c r="C22" s="8"/>
      <c r="D22" s="10"/>
      <c r="E22" s="6"/>
      <c r="F22" s="5"/>
      <c r="G22" s="5"/>
      <c r="H22" s="5"/>
      <c r="I22" s="4"/>
      <c r="J22" s="3"/>
    </row>
    <row r="23" spans="1:10" x14ac:dyDescent="0.25">
      <c r="A23" s="11"/>
      <c r="B23" s="11"/>
      <c r="C23" s="8"/>
      <c r="D23" s="10"/>
      <c r="E23" s="6"/>
      <c r="F23" s="5"/>
      <c r="G23" s="5"/>
      <c r="H23" s="5"/>
      <c r="I23" s="4"/>
      <c r="J23" s="3"/>
    </row>
    <row r="24" spans="1:10" x14ac:dyDescent="0.25">
      <c r="A24" s="9"/>
      <c r="B24" s="9"/>
      <c r="C24" s="8"/>
      <c r="D24" s="7"/>
      <c r="E24" s="6"/>
      <c r="F24" s="5"/>
      <c r="G24" s="5"/>
      <c r="H24" s="5"/>
      <c r="I24" s="4"/>
      <c r="J24" s="3"/>
    </row>
    <row r="26" spans="1:10" x14ac:dyDescent="0.25">
      <c r="H26" s="2" t="s">
        <v>20</v>
      </c>
      <c r="I26" s="2"/>
      <c r="J26" s="1">
        <f>SUM(J18:J25)</f>
        <v>213.19499999999999</v>
      </c>
    </row>
    <row r="28" spans="1:10" x14ac:dyDescent="0.25">
      <c r="A28" s="33" t="s">
        <v>19</v>
      </c>
      <c r="B28" s="33"/>
      <c r="C28" s="33" t="s">
        <v>18</v>
      </c>
    </row>
    <row r="30" spans="1:10" ht="75.75" thickBot="1" x14ac:dyDescent="0.3">
      <c r="A30" s="32" t="s">
        <v>17</v>
      </c>
      <c r="B30" s="31"/>
      <c r="C30" s="27" t="s">
        <v>16</v>
      </c>
      <c r="D30" s="27" t="s">
        <v>15</v>
      </c>
      <c r="E30" s="30" t="s">
        <v>14</v>
      </c>
      <c r="F30" s="30"/>
      <c r="G30" s="30"/>
      <c r="H30" s="30"/>
      <c r="I30" s="29" t="s">
        <v>13</v>
      </c>
      <c r="J30" s="28" t="s">
        <v>12</v>
      </c>
    </row>
    <row r="31" spans="1:10" x14ac:dyDescent="0.25">
      <c r="A31" s="27" t="s">
        <v>11</v>
      </c>
      <c r="B31" s="27" t="s">
        <v>10</v>
      </c>
      <c r="C31" s="27"/>
      <c r="D31" s="26"/>
      <c r="E31" s="25" t="s">
        <v>9</v>
      </c>
      <c r="F31" s="24" t="s">
        <v>8</v>
      </c>
      <c r="G31" s="24" t="s">
        <v>7</v>
      </c>
      <c r="H31" s="24" t="s">
        <v>6</v>
      </c>
      <c r="I31" s="23"/>
      <c r="J31" s="22"/>
    </row>
    <row r="32" spans="1:10" x14ac:dyDescent="0.25">
      <c r="A32" s="11">
        <v>41922</v>
      </c>
      <c r="B32" s="11">
        <f>A32</f>
        <v>41922</v>
      </c>
      <c r="C32" s="8" t="s">
        <v>2</v>
      </c>
      <c r="D32" s="10" t="s">
        <v>1</v>
      </c>
      <c r="E32" s="21"/>
      <c r="F32" s="20"/>
      <c r="G32" s="20">
        <v>12</v>
      </c>
      <c r="H32" s="20"/>
      <c r="I32" s="19"/>
      <c r="J32" s="3">
        <f>SUM(E32:I32)</f>
        <v>12</v>
      </c>
    </row>
    <row r="33" spans="1:10" x14ac:dyDescent="0.25">
      <c r="A33" s="11">
        <v>41932</v>
      </c>
      <c r="B33" s="11">
        <f>A33</f>
        <v>41932</v>
      </c>
      <c r="C33" s="8" t="s">
        <v>2</v>
      </c>
      <c r="D33" s="10" t="s">
        <v>1</v>
      </c>
      <c r="E33" s="21"/>
      <c r="F33" s="20"/>
      <c r="G33" s="20"/>
      <c r="H33" s="20"/>
      <c r="I33" s="19">
        <f>28.9</f>
        <v>28.9</v>
      </c>
      <c r="J33" s="3">
        <f>SUM(E33:I33)</f>
        <v>28.9</v>
      </c>
    </row>
    <row r="34" spans="1:10" x14ac:dyDescent="0.25">
      <c r="A34" s="11">
        <v>41934</v>
      </c>
      <c r="B34" s="11">
        <f>A34</f>
        <v>41934</v>
      </c>
      <c r="C34" s="8" t="s">
        <v>2</v>
      </c>
      <c r="D34" s="10" t="s">
        <v>1</v>
      </c>
      <c r="E34" s="6"/>
      <c r="F34" s="5"/>
      <c r="G34" s="5"/>
      <c r="H34" s="5"/>
      <c r="I34" s="4">
        <f>10.45</f>
        <v>10.45</v>
      </c>
      <c r="J34" s="3">
        <f>SUM(E34:I34)</f>
        <v>10.45</v>
      </c>
    </row>
    <row r="35" spans="1:10" x14ac:dyDescent="0.25">
      <c r="A35" s="18">
        <v>41946</v>
      </c>
      <c r="B35" s="17">
        <v>41948</v>
      </c>
      <c r="C35" s="16" t="s">
        <v>5</v>
      </c>
      <c r="D35" s="15" t="s">
        <v>4</v>
      </c>
      <c r="E35" s="14"/>
      <c r="F35" s="12"/>
      <c r="G35" s="12">
        <f>53.78</f>
        <v>53.78</v>
      </c>
      <c r="H35" s="12">
        <f>300</f>
        <v>300</v>
      </c>
      <c r="I35" s="13"/>
      <c r="J35" s="3">
        <f>SUM(E35:I35)</f>
        <v>353.78</v>
      </c>
    </row>
    <row r="36" spans="1:10" x14ac:dyDescent="0.25">
      <c r="A36" s="11">
        <v>41962</v>
      </c>
      <c r="B36" s="11">
        <v>41966</v>
      </c>
      <c r="C36" s="8" t="s">
        <v>3</v>
      </c>
      <c r="D36" s="10" t="s">
        <v>1</v>
      </c>
      <c r="E36" s="6">
        <f>276.98</f>
        <v>276.98</v>
      </c>
      <c r="F36" s="5">
        <f>36.13</f>
        <v>36.130000000000003</v>
      </c>
      <c r="G36" s="5">
        <v>19.559999999999999</v>
      </c>
      <c r="H36" s="12">
        <f>7.9</f>
        <v>7.9</v>
      </c>
      <c r="I36" s="4"/>
      <c r="J36" s="3">
        <f>SUM(E36:I36)</f>
        <v>340.57</v>
      </c>
    </row>
    <row r="37" spans="1:10" x14ac:dyDescent="0.25">
      <c r="A37" s="11">
        <v>41974</v>
      </c>
      <c r="B37" s="11">
        <v>41975</v>
      </c>
      <c r="C37" s="8" t="s">
        <v>2</v>
      </c>
      <c r="D37" s="10" t="s">
        <v>1</v>
      </c>
      <c r="E37" s="6"/>
      <c r="F37" s="5"/>
      <c r="G37" s="5"/>
      <c r="H37" s="5">
        <f>94</f>
        <v>94</v>
      </c>
      <c r="I37" s="4"/>
      <c r="J37" s="3">
        <f>SUM(E37:I37)</f>
        <v>94</v>
      </c>
    </row>
    <row r="38" spans="1:10" x14ac:dyDescent="0.25">
      <c r="A38" s="11"/>
      <c r="B38" s="11"/>
      <c r="C38" s="8"/>
      <c r="D38" s="10"/>
      <c r="E38" s="6"/>
      <c r="F38" s="5"/>
      <c r="G38" s="5"/>
      <c r="H38" s="5"/>
      <c r="I38" s="4"/>
      <c r="J38" s="3"/>
    </row>
    <row r="39" spans="1:10" x14ac:dyDescent="0.25">
      <c r="A39" s="11"/>
      <c r="B39" s="11"/>
      <c r="C39" s="8"/>
      <c r="D39" s="10"/>
      <c r="E39" s="6"/>
      <c r="F39" s="5"/>
      <c r="G39" s="5"/>
      <c r="H39" s="5"/>
      <c r="I39" s="4"/>
      <c r="J39" s="3"/>
    </row>
    <row r="40" spans="1:10" x14ac:dyDescent="0.25">
      <c r="A40" s="11"/>
      <c r="B40" s="11"/>
      <c r="C40" s="8"/>
      <c r="D40" s="10"/>
      <c r="E40" s="6"/>
      <c r="F40" s="5"/>
      <c r="G40" s="5"/>
      <c r="H40" s="5"/>
      <c r="I40" s="4"/>
      <c r="J40" s="3"/>
    </row>
    <row r="41" spans="1:10" x14ac:dyDescent="0.25">
      <c r="A41" s="9"/>
      <c r="B41" s="9"/>
      <c r="C41" s="8"/>
      <c r="D41" s="7"/>
      <c r="E41" s="6"/>
      <c r="F41" s="5"/>
      <c r="G41" s="5"/>
      <c r="H41" s="5"/>
      <c r="I41" s="4"/>
      <c r="J41" s="3"/>
    </row>
    <row r="43" spans="1:10" x14ac:dyDescent="0.25">
      <c r="H43" s="2" t="s">
        <v>0</v>
      </c>
      <c r="I43" s="2"/>
      <c r="J43" s="1">
        <f>SUM(J32:J42)</f>
        <v>839.7</v>
      </c>
    </row>
  </sheetData>
  <mergeCells count="9">
    <mergeCell ref="A30:B30"/>
    <mergeCell ref="E30:H30"/>
    <mergeCell ref="H43:I43"/>
    <mergeCell ref="A4:B4"/>
    <mergeCell ref="E4:H4"/>
    <mergeCell ref="H12:I12"/>
    <mergeCell ref="A16:B16"/>
    <mergeCell ref="E16:H16"/>
    <mergeCell ref="H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Sheet10</vt:lpstr>
    </vt:vector>
  </TitlesOfParts>
  <Company>Serious Fraud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Smart</dc:creator>
  <cp:lastModifiedBy>Anne Smart</cp:lastModifiedBy>
  <dcterms:created xsi:type="dcterms:W3CDTF">2015-03-17T14:04:10Z</dcterms:created>
  <dcterms:modified xsi:type="dcterms:W3CDTF">2015-03-17T14:04:23Z</dcterms:modified>
</cp:coreProperties>
</file>